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3.xml" ContentType="application/vnd.openxmlformats-officedocument.spreadsheetml.work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64" windowWidth="22980" windowHeight="9024" tabRatio="816"/>
  </bookViews>
  <sheets>
    <sheet name="9 may analysis" sheetId="4" r:id="rId1"/>
    <sheet name="9 may chart linear" sheetId="5" r:id="rId2"/>
    <sheet name="9 may chart log" sheetId="6" r:id="rId3"/>
    <sheet name="analysis 10 may" sheetId="7" r:id="rId4"/>
    <sheet name="10 may chart linear" sheetId="8" r:id="rId5"/>
    <sheet name="10 may chart log" sheetId="9" r:id="rId6"/>
    <sheet name="analysis 11 may" sheetId="10" r:id="rId7"/>
    <sheet name="11 may chart linear " sheetId="11" r:id="rId8"/>
    <sheet name="11 may chart log " sheetId="12" r:id="rId9"/>
  </sheets>
  <definedNames>
    <definedName name="solver_adj" localSheetId="0" hidden="1">'9 may analysis'!$G$10:$G$13</definedName>
    <definedName name="solver_adj" localSheetId="3" hidden="1">'analysis 10 may'!$F$10:$F$12</definedName>
    <definedName name="solver_adj" localSheetId="6" hidden="1">'analysis 11 may'!$F$10:$F$12</definedName>
    <definedName name="solver_cvg" localSheetId="0" hidden="1">0.0001</definedName>
    <definedName name="solver_cvg" localSheetId="3" hidden="1">0.0001</definedName>
    <definedName name="solver_cvg" localSheetId="6" hidden="1">0.0001</definedName>
    <definedName name="solver_drv" localSheetId="0" hidden="1">1</definedName>
    <definedName name="solver_drv" localSheetId="3" hidden="1">1</definedName>
    <definedName name="solver_drv" localSheetId="6" hidden="1">1</definedName>
    <definedName name="solver_eng" localSheetId="0" hidden="1">1</definedName>
    <definedName name="solver_eng" localSheetId="3" hidden="1">1</definedName>
    <definedName name="solver_eng" localSheetId="6" hidden="1">1</definedName>
    <definedName name="solver_est" localSheetId="0" hidden="1">1</definedName>
    <definedName name="solver_est" localSheetId="3" hidden="1">1</definedName>
    <definedName name="solver_est" localSheetId="6" hidden="1">1</definedName>
    <definedName name="solver_itr" localSheetId="0" hidden="1">2147483647</definedName>
    <definedName name="solver_itr" localSheetId="3" hidden="1">2147483647</definedName>
    <definedName name="solver_itr" localSheetId="6" hidden="1">2147483647</definedName>
    <definedName name="solver_mip" localSheetId="0" hidden="1">2147483647</definedName>
    <definedName name="solver_mip" localSheetId="3" hidden="1">2147483647</definedName>
    <definedName name="solver_mip" localSheetId="6" hidden="1">2147483647</definedName>
    <definedName name="solver_mni" localSheetId="0" hidden="1">30</definedName>
    <definedName name="solver_mni" localSheetId="3" hidden="1">30</definedName>
    <definedName name="solver_mni" localSheetId="6" hidden="1">30</definedName>
    <definedName name="solver_mrt" localSheetId="0" hidden="1">0.075</definedName>
    <definedName name="solver_mrt" localSheetId="3" hidden="1">0.075</definedName>
    <definedName name="solver_mrt" localSheetId="6" hidden="1">0.075</definedName>
    <definedName name="solver_msl" localSheetId="0" hidden="1">2</definedName>
    <definedName name="solver_msl" localSheetId="3" hidden="1">2</definedName>
    <definedName name="solver_msl" localSheetId="6" hidden="1">2</definedName>
    <definedName name="solver_neg" localSheetId="0" hidden="1">2</definedName>
    <definedName name="solver_neg" localSheetId="3" hidden="1">2</definedName>
    <definedName name="solver_neg" localSheetId="6" hidden="1">2</definedName>
    <definedName name="solver_nod" localSheetId="0" hidden="1">2147483647</definedName>
    <definedName name="solver_nod" localSheetId="3" hidden="1">2147483647</definedName>
    <definedName name="solver_nod" localSheetId="6" hidden="1">2147483647</definedName>
    <definedName name="solver_num" localSheetId="0" hidden="1">0</definedName>
    <definedName name="solver_num" localSheetId="3" hidden="1">0</definedName>
    <definedName name="solver_num" localSheetId="6" hidden="1">0</definedName>
    <definedName name="solver_nwt" localSheetId="0" hidden="1">1</definedName>
    <definedName name="solver_nwt" localSheetId="3" hidden="1">1</definedName>
    <definedName name="solver_nwt" localSheetId="6" hidden="1">1</definedName>
    <definedName name="solver_opt" localSheetId="0" hidden="1">'9 may analysis'!$K$14</definedName>
    <definedName name="solver_opt" localSheetId="3" hidden="1">'analysis 10 may'!$J$14</definedName>
    <definedName name="solver_opt" localSheetId="6" hidden="1">'analysis 11 may'!$J$14</definedName>
    <definedName name="solver_pre" localSheetId="0" hidden="1">0.000001</definedName>
    <definedName name="solver_pre" localSheetId="3" hidden="1">0.000001</definedName>
    <definedName name="solver_pre" localSheetId="6" hidden="1">0.000001</definedName>
    <definedName name="solver_rbv" localSheetId="0" hidden="1">1</definedName>
    <definedName name="solver_rbv" localSheetId="3" hidden="1">1</definedName>
    <definedName name="solver_rbv" localSheetId="6" hidden="1">1</definedName>
    <definedName name="solver_rlx" localSheetId="0" hidden="1">2</definedName>
    <definedName name="solver_rlx" localSheetId="3" hidden="1">2</definedName>
    <definedName name="solver_rlx" localSheetId="6" hidden="1">2</definedName>
    <definedName name="solver_rsd" localSheetId="0" hidden="1">0</definedName>
    <definedName name="solver_rsd" localSheetId="3" hidden="1">0</definedName>
    <definedName name="solver_rsd" localSheetId="6" hidden="1">0</definedName>
    <definedName name="solver_scl" localSheetId="0" hidden="1">1</definedName>
    <definedName name="solver_scl" localSheetId="3" hidden="1">1</definedName>
    <definedName name="solver_scl" localSheetId="6" hidden="1">1</definedName>
    <definedName name="solver_sho" localSheetId="0" hidden="1">2</definedName>
    <definedName name="solver_sho" localSheetId="3" hidden="1">2</definedName>
    <definedName name="solver_sho" localSheetId="6" hidden="1">2</definedName>
    <definedName name="solver_ssz" localSheetId="0" hidden="1">100</definedName>
    <definedName name="solver_ssz" localSheetId="3" hidden="1">100</definedName>
    <definedName name="solver_ssz" localSheetId="6" hidden="1">100</definedName>
    <definedName name="solver_tim" localSheetId="0" hidden="1">2147483647</definedName>
    <definedName name="solver_tim" localSheetId="3" hidden="1">2147483647</definedName>
    <definedName name="solver_tim" localSheetId="6" hidden="1">2147483647</definedName>
    <definedName name="solver_tol" localSheetId="0" hidden="1">0.01</definedName>
    <definedName name="solver_tol" localSheetId="3" hidden="1">0.01</definedName>
    <definedName name="solver_tol" localSheetId="6" hidden="1">0.01</definedName>
    <definedName name="solver_typ" localSheetId="0" hidden="1">2</definedName>
    <definedName name="solver_typ" localSheetId="3" hidden="1">2</definedName>
    <definedName name="solver_typ" localSheetId="6" hidden="1">2</definedName>
    <definedName name="solver_val" localSheetId="0" hidden="1">0</definedName>
    <definedName name="solver_val" localSheetId="3" hidden="1">0</definedName>
    <definedName name="solver_val" localSheetId="6" hidden="1">0</definedName>
    <definedName name="solver_ver" localSheetId="0" hidden="1">3</definedName>
    <definedName name="solver_ver" localSheetId="3" hidden="1">3</definedName>
    <definedName name="solver_ver" localSheetId="6" hidden="1">3</definedName>
  </definedNames>
  <calcPr calcId="144525"/>
</workbook>
</file>

<file path=xl/calcChain.xml><?xml version="1.0" encoding="utf-8"?>
<calcChain xmlns="http://schemas.openxmlformats.org/spreadsheetml/2006/main">
  <c r="G4" i="4" l="1"/>
  <c r="G6" i="4"/>
  <c r="B4" i="10" l="1"/>
  <c r="I591" i="10" l="1"/>
  <c r="M591" i="10" s="1"/>
  <c r="H591" i="10"/>
  <c r="L591" i="10" s="1"/>
  <c r="G591" i="10"/>
  <c r="K591" i="10" s="1"/>
  <c r="F591" i="10"/>
  <c r="J591" i="10" s="1"/>
  <c r="L590" i="10"/>
  <c r="K590" i="10"/>
  <c r="J590" i="10"/>
  <c r="I590" i="10"/>
  <c r="M590" i="10" s="1"/>
  <c r="H590" i="10"/>
  <c r="G590" i="10"/>
  <c r="F590" i="10"/>
  <c r="I589" i="10"/>
  <c r="M589" i="10" s="1"/>
  <c r="H589" i="10"/>
  <c r="L589" i="10" s="1"/>
  <c r="G589" i="10"/>
  <c r="K589" i="10" s="1"/>
  <c r="F589" i="10"/>
  <c r="J589" i="10" s="1"/>
  <c r="I588" i="10"/>
  <c r="M588" i="10" s="1"/>
  <c r="H588" i="10"/>
  <c r="L588" i="10" s="1"/>
  <c r="G588" i="10"/>
  <c r="K588" i="10" s="1"/>
  <c r="F588" i="10"/>
  <c r="J588" i="10" s="1"/>
  <c r="I587" i="10"/>
  <c r="M587" i="10" s="1"/>
  <c r="H587" i="10"/>
  <c r="L587" i="10" s="1"/>
  <c r="G587" i="10"/>
  <c r="K587" i="10" s="1"/>
  <c r="F587" i="10"/>
  <c r="J587" i="10" s="1"/>
  <c r="I586" i="10"/>
  <c r="M586" i="10" s="1"/>
  <c r="H586" i="10"/>
  <c r="L586" i="10" s="1"/>
  <c r="G586" i="10"/>
  <c r="K586" i="10" s="1"/>
  <c r="F586" i="10"/>
  <c r="J586" i="10" s="1"/>
  <c r="I585" i="10"/>
  <c r="M585" i="10" s="1"/>
  <c r="H585" i="10"/>
  <c r="L585" i="10" s="1"/>
  <c r="G585" i="10"/>
  <c r="K585" i="10" s="1"/>
  <c r="F585" i="10"/>
  <c r="J585" i="10" s="1"/>
  <c r="I584" i="10"/>
  <c r="M584" i="10" s="1"/>
  <c r="H584" i="10"/>
  <c r="L584" i="10" s="1"/>
  <c r="G584" i="10"/>
  <c r="K584" i="10" s="1"/>
  <c r="F584" i="10"/>
  <c r="J584" i="10" s="1"/>
  <c r="I583" i="10"/>
  <c r="M583" i="10" s="1"/>
  <c r="H583" i="10"/>
  <c r="L583" i="10" s="1"/>
  <c r="G583" i="10"/>
  <c r="K583" i="10" s="1"/>
  <c r="F583" i="10"/>
  <c r="J583" i="10" s="1"/>
  <c r="I582" i="10"/>
  <c r="M582" i="10" s="1"/>
  <c r="H582" i="10"/>
  <c r="L582" i="10" s="1"/>
  <c r="G582" i="10"/>
  <c r="K582" i="10" s="1"/>
  <c r="F582" i="10"/>
  <c r="J582" i="10" s="1"/>
  <c r="I581" i="10"/>
  <c r="M581" i="10" s="1"/>
  <c r="H581" i="10"/>
  <c r="L581" i="10" s="1"/>
  <c r="G581" i="10"/>
  <c r="K581" i="10" s="1"/>
  <c r="F581" i="10"/>
  <c r="J581" i="10" s="1"/>
  <c r="I580" i="10"/>
  <c r="M580" i="10" s="1"/>
  <c r="H580" i="10"/>
  <c r="L580" i="10" s="1"/>
  <c r="G580" i="10"/>
  <c r="K580" i="10" s="1"/>
  <c r="F580" i="10"/>
  <c r="J580" i="10" s="1"/>
  <c r="I579" i="10"/>
  <c r="M579" i="10" s="1"/>
  <c r="H579" i="10"/>
  <c r="L579" i="10" s="1"/>
  <c r="G579" i="10"/>
  <c r="K579" i="10" s="1"/>
  <c r="F579" i="10"/>
  <c r="J579" i="10" s="1"/>
  <c r="I578" i="10"/>
  <c r="M578" i="10" s="1"/>
  <c r="H578" i="10"/>
  <c r="L578" i="10" s="1"/>
  <c r="G578" i="10"/>
  <c r="K578" i="10" s="1"/>
  <c r="F578" i="10"/>
  <c r="J578" i="10" s="1"/>
  <c r="I577" i="10"/>
  <c r="M577" i="10" s="1"/>
  <c r="H577" i="10"/>
  <c r="L577" i="10" s="1"/>
  <c r="G577" i="10"/>
  <c r="K577" i="10" s="1"/>
  <c r="F577" i="10"/>
  <c r="J577" i="10" s="1"/>
  <c r="I576" i="10"/>
  <c r="M576" i="10" s="1"/>
  <c r="H576" i="10"/>
  <c r="L576" i="10" s="1"/>
  <c r="G576" i="10"/>
  <c r="K576" i="10" s="1"/>
  <c r="F576" i="10"/>
  <c r="J576" i="10" s="1"/>
  <c r="I575" i="10"/>
  <c r="M575" i="10" s="1"/>
  <c r="H575" i="10"/>
  <c r="L575" i="10" s="1"/>
  <c r="G575" i="10"/>
  <c r="K575" i="10" s="1"/>
  <c r="F575" i="10"/>
  <c r="J575" i="10" s="1"/>
  <c r="I574" i="10"/>
  <c r="M574" i="10" s="1"/>
  <c r="H574" i="10"/>
  <c r="L574" i="10" s="1"/>
  <c r="G574" i="10"/>
  <c r="K574" i="10" s="1"/>
  <c r="F574" i="10"/>
  <c r="J574" i="10" s="1"/>
  <c r="I573" i="10"/>
  <c r="M573" i="10" s="1"/>
  <c r="H573" i="10"/>
  <c r="L573" i="10" s="1"/>
  <c r="G573" i="10"/>
  <c r="K573" i="10" s="1"/>
  <c r="F573" i="10"/>
  <c r="J573" i="10" s="1"/>
  <c r="I572" i="10"/>
  <c r="M572" i="10" s="1"/>
  <c r="H572" i="10"/>
  <c r="L572" i="10" s="1"/>
  <c r="G572" i="10"/>
  <c r="K572" i="10" s="1"/>
  <c r="F572" i="10"/>
  <c r="J572" i="10" s="1"/>
  <c r="I571" i="10"/>
  <c r="M571" i="10" s="1"/>
  <c r="H571" i="10"/>
  <c r="L571" i="10" s="1"/>
  <c r="G571" i="10"/>
  <c r="K571" i="10" s="1"/>
  <c r="F571" i="10"/>
  <c r="J571" i="10" s="1"/>
  <c r="I570" i="10"/>
  <c r="M570" i="10" s="1"/>
  <c r="H570" i="10"/>
  <c r="L570" i="10" s="1"/>
  <c r="G570" i="10"/>
  <c r="K570" i="10" s="1"/>
  <c r="F570" i="10"/>
  <c r="J570" i="10" s="1"/>
  <c r="I569" i="10"/>
  <c r="M569" i="10" s="1"/>
  <c r="H569" i="10"/>
  <c r="L569" i="10" s="1"/>
  <c r="G569" i="10"/>
  <c r="K569" i="10" s="1"/>
  <c r="F569" i="10"/>
  <c r="J569" i="10" s="1"/>
  <c r="I568" i="10"/>
  <c r="M568" i="10" s="1"/>
  <c r="H568" i="10"/>
  <c r="L568" i="10" s="1"/>
  <c r="G568" i="10"/>
  <c r="K568" i="10" s="1"/>
  <c r="F568" i="10"/>
  <c r="J568" i="10" s="1"/>
  <c r="I567" i="10"/>
  <c r="M567" i="10" s="1"/>
  <c r="H567" i="10"/>
  <c r="L567" i="10" s="1"/>
  <c r="G567" i="10"/>
  <c r="K567" i="10" s="1"/>
  <c r="F567" i="10"/>
  <c r="J567" i="10" s="1"/>
  <c r="I566" i="10"/>
  <c r="M566" i="10" s="1"/>
  <c r="H566" i="10"/>
  <c r="L566" i="10" s="1"/>
  <c r="G566" i="10"/>
  <c r="K566" i="10" s="1"/>
  <c r="F566" i="10"/>
  <c r="J566" i="10" s="1"/>
  <c r="I565" i="10"/>
  <c r="M565" i="10" s="1"/>
  <c r="H565" i="10"/>
  <c r="L565" i="10" s="1"/>
  <c r="G565" i="10"/>
  <c r="K565" i="10" s="1"/>
  <c r="F565" i="10"/>
  <c r="J565" i="10" s="1"/>
  <c r="I564" i="10"/>
  <c r="M564" i="10" s="1"/>
  <c r="H564" i="10"/>
  <c r="L564" i="10" s="1"/>
  <c r="G564" i="10"/>
  <c r="K564" i="10" s="1"/>
  <c r="F564" i="10"/>
  <c r="J564" i="10" s="1"/>
  <c r="I563" i="10"/>
  <c r="M563" i="10" s="1"/>
  <c r="H563" i="10"/>
  <c r="L563" i="10" s="1"/>
  <c r="G563" i="10"/>
  <c r="K563" i="10" s="1"/>
  <c r="F563" i="10"/>
  <c r="J563" i="10" s="1"/>
  <c r="I562" i="10"/>
  <c r="M562" i="10" s="1"/>
  <c r="H562" i="10"/>
  <c r="L562" i="10" s="1"/>
  <c r="G562" i="10"/>
  <c r="K562" i="10" s="1"/>
  <c r="F562" i="10"/>
  <c r="J562" i="10" s="1"/>
  <c r="I561" i="10"/>
  <c r="M561" i="10" s="1"/>
  <c r="H561" i="10"/>
  <c r="L561" i="10" s="1"/>
  <c r="G561" i="10"/>
  <c r="K561" i="10" s="1"/>
  <c r="F561" i="10"/>
  <c r="J561" i="10" s="1"/>
  <c r="I560" i="10"/>
  <c r="M560" i="10" s="1"/>
  <c r="H560" i="10"/>
  <c r="L560" i="10" s="1"/>
  <c r="G560" i="10"/>
  <c r="K560" i="10" s="1"/>
  <c r="F560" i="10"/>
  <c r="J560" i="10" s="1"/>
  <c r="I559" i="10"/>
  <c r="M559" i="10" s="1"/>
  <c r="H559" i="10"/>
  <c r="L559" i="10" s="1"/>
  <c r="G559" i="10"/>
  <c r="K559" i="10" s="1"/>
  <c r="F559" i="10"/>
  <c r="J559" i="10" s="1"/>
  <c r="I558" i="10"/>
  <c r="M558" i="10" s="1"/>
  <c r="H558" i="10"/>
  <c r="L558" i="10" s="1"/>
  <c r="G558" i="10"/>
  <c r="K558" i="10" s="1"/>
  <c r="F558" i="10"/>
  <c r="J558" i="10" s="1"/>
  <c r="I557" i="10"/>
  <c r="M557" i="10" s="1"/>
  <c r="H557" i="10"/>
  <c r="L557" i="10" s="1"/>
  <c r="G557" i="10"/>
  <c r="K557" i="10" s="1"/>
  <c r="F557" i="10"/>
  <c r="J557" i="10" s="1"/>
  <c r="I556" i="10"/>
  <c r="M556" i="10" s="1"/>
  <c r="H556" i="10"/>
  <c r="L556" i="10" s="1"/>
  <c r="G556" i="10"/>
  <c r="K556" i="10" s="1"/>
  <c r="F556" i="10"/>
  <c r="J556" i="10" s="1"/>
  <c r="I555" i="10"/>
  <c r="M555" i="10" s="1"/>
  <c r="H555" i="10"/>
  <c r="L555" i="10" s="1"/>
  <c r="G555" i="10"/>
  <c r="K555" i="10" s="1"/>
  <c r="F555" i="10"/>
  <c r="J555" i="10" s="1"/>
  <c r="I554" i="10"/>
  <c r="M554" i="10" s="1"/>
  <c r="H554" i="10"/>
  <c r="L554" i="10" s="1"/>
  <c r="G554" i="10"/>
  <c r="K554" i="10" s="1"/>
  <c r="F554" i="10"/>
  <c r="J554" i="10" s="1"/>
  <c r="I553" i="10"/>
  <c r="M553" i="10" s="1"/>
  <c r="H553" i="10"/>
  <c r="L553" i="10" s="1"/>
  <c r="G553" i="10"/>
  <c r="K553" i="10" s="1"/>
  <c r="F553" i="10"/>
  <c r="J553" i="10" s="1"/>
  <c r="I552" i="10"/>
  <c r="M552" i="10" s="1"/>
  <c r="H552" i="10"/>
  <c r="L552" i="10" s="1"/>
  <c r="G552" i="10"/>
  <c r="K552" i="10" s="1"/>
  <c r="F552" i="10"/>
  <c r="J552" i="10" s="1"/>
  <c r="I551" i="10"/>
  <c r="M551" i="10" s="1"/>
  <c r="H551" i="10"/>
  <c r="L551" i="10" s="1"/>
  <c r="G551" i="10"/>
  <c r="K551" i="10" s="1"/>
  <c r="F551" i="10"/>
  <c r="J551" i="10" s="1"/>
  <c r="I550" i="10"/>
  <c r="M550" i="10" s="1"/>
  <c r="H550" i="10"/>
  <c r="L550" i="10" s="1"/>
  <c r="G550" i="10"/>
  <c r="K550" i="10" s="1"/>
  <c r="F550" i="10"/>
  <c r="J550" i="10" s="1"/>
  <c r="I549" i="10"/>
  <c r="M549" i="10" s="1"/>
  <c r="H549" i="10"/>
  <c r="L549" i="10" s="1"/>
  <c r="G549" i="10"/>
  <c r="K549" i="10" s="1"/>
  <c r="F549" i="10"/>
  <c r="J549" i="10" s="1"/>
  <c r="I548" i="10"/>
  <c r="M548" i="10" s="1"/>
  <c r="H548" i="10"/>
  <c r="L548" i="10" s="1"/>
  <c r="G548" i="10"/>
  <c r="K548" i="10" s="1"/>
  <c r="F548" i="10"/>
  <c r="J548" i="10" s="1"/>
  <c r="I547" i="10"/>
  <c r="M547" i="10" s="1"/>
  <c r="H547" i="10"/>
  <c r="L547" i="10" s="1"/>
  <c r="G547" i="10"/>
  <c r="K547" i="10" s="1"/>
  <c r="F547" i="10"/>
  <c r="J547" i="10" s="1"/>
  <c r="I546" i="10"/>
  <c r="M546" i="10" s="1"/>
  <c r="H546" i="10"/>
  <c r="L546" i="10" s="1"/>
  <c r="G546" i="10"/>
  <c r="K546" i="10" s="1"/>
  <c r="F546" i="10"/>
  <c r="J546" i="10" s="1"/>
  <c r="I545" i="10"/>
  <c r="M545" i="10" s="1"/>
  <c r="H545" i="10"/>
  <c r="L545" i="10" s="1"/>
  <c r="G545" i="10"/>
  <c r="K545" i="10" s="1"/>
  <c r="F545" i="10"/>
  <c r="J545" i="10" s="1"/>
  <c r="I544" i="10"/>
  <c r="M544" i="10" s="1"/>
  <c r="H544" i="10"/>
  <c r="L544" i="10" s="1"/>
  <c r="G544" i="10"/>
  <c r="K544" i="10" s="1"/>
  <c r="F544" i="10"/>
  <c r="J544" i="10" s="1"/>
  <c r="I543" i="10"/>
  <c r="M543" i="10" s="1"/>
  <c r="H543" i="10"/>
  <c r="L543" i="10" s="1"/>
  <c r="G543" i="10"/>
  <c r="K543" i="10" s="1"/>
  <c r="F543" i="10"/>
  <c r="J543" i="10" s="1"/>
  <c r="I542" i="10"/>
  <c r="M542" i="10" s="1"/>
  <c r="H542" i="10"/>
  <c r="L542" i="10" s="1"/>
  <c r="G542" i="10"/>
  <c r="K542" i="10" s="1"/>
  <c r="F542" i="10"/>
  <c r="J542" i="10" s="1"/>
  <c r="I541" i="10"/>
  <c r="M541" i="10" s="1"/>
  <c r="H541" i="10"/>
  <c r="L541" i="10" s="1"/>
  <c r="G541" i="10"/>
  <c r="K541" i="10" s="1"/>
  <c r="F541" i="10"/>
  <c r="J541" i="10" s="1"/>
  <c r="I540" i="10"/>
  <c r="M540" i="10" s="1"/>
  <c r="H540" i="10"/>
  <c r="L540" i="10" s="1"/>
  <c r="G540" i="10"/>
  <c r="K540" i="10" s="1"/>
  <c r="F540" i="10"/>
  <c r="J540" i="10" s="1"/>
  <c r="I539" i="10"/>
  <c r="M539" i="10" s="1"/>
  <c r="H539" i="10"/>
  <c r="L539" i="10" s="1"/>
  <c r="G539" i="10"/>
  <c r="K539" i="10" s="1"/>
  <c r="F539" i="10"/>
  <c r="J539" i="10" s="1"/>
  <c r="I538" i="10"/>
  <c r="M538" i="10" s="1"/>
  <c r="H538" i="10"/>
  <c r="L538" i="10" s="1"/>
  <c r="G538" i="10"/>
  <c r="K538" i="10" s="1"/>
  <c r="F538" i="10"/>
  <c r="J538" i="10" s="1"/>
  <c r="I537" i="10"/>
  <c r="M537" i="10" s="1"/>
  <c r="H537" i="10"/>
  <c r="L537" i="10" s="1"/>
  <c r="G537" i="10"/>
  <c r="K537" i="10" s="1"/>
  <c r="F537" i="10"/>
  <c r="J537" i="10" s="1"/>
  <c r="I536" i="10"/>
  <c r="M536" i="10" s="1"/>
  <c r="H536" i="10"/>
  <c r="L536" i="10" s="1"/>
  <c r="G536" i="10"/>
  <c r="K536" i="10" s="1"/>
  <c r="F536" i="10"/>
  <c r="J536" i="10" s="1"/>
  <c r="I535" i="10"/>
  <c r="M535" i="10" s="1"/>
  <c r="H535" i="10"/>
  <c r="L535" i="10" s="1"/>
  <c r="G535" i="10"/>
  <c r="K535" i="10" s="1"/>
  <c r="F535" i="10"/>
  <c r="J535" i="10" s="1"/>
  <c r="I534" i="10"/>
  <c r="M534" i="10" s="1"/>
  <c r="H534" i="10"/>
  <c r="L534" i="10" s="1"/>
  <c r="G534" i="10"/>
  <c r="K534" i="10" s="1"/>
  <c r="F534" i="10"/>
  <c r="J534" i="10" s="1"/>
  <c r="I533" i="10"/>
  <c r="M533" i="10" s="1"/>
  <c r="H533" i="10"/>
  <c r="L533" i="10" s="1"/>
  <c r="G533" i="10"/>
  <c r="K533" i="10" s="1"/>
  <c r="F533" i="10"/>
  <c r="J533" i="10" s="1"/>
  <c r="I532" i="10"/>
  <c r="M532" i="10" s="1"/>
  <c r="H532" i="10"/>
  <c r="L532" i="10" s="1"/>
  <c r="G532" i="10"/>
  <c r="K532" i="10" s="1"/>
  <c r="F532" i="10"/>
  <c r="J532" i="10" s="1"/>
  <c r="I531" i="10"/>
  <c r="M531" i="10" s="1"/>
  <c r="H531" i="10"/>
  <c r="L531" i="10" s="1"/>
  <c r="G531" i="10"/>
  <c r="K531" i="10" s="1"/>
  <c r="F531" i="10"/>
  <c r="J531" i="10" s="1"/>
  <c r="I530" i="10"/>
  <c r="M530" i="10" s="1"/>
  <c r="H530" i="10"/>
  <c r="L530" i="10" s="1"/>
  <c r="G530" i="10"/>
  <c r="K530" i="10" s="1"/>
  <c r="F530" i="10"/>
  <c r="J530" i="10" s="1"/>
  <c r="I529" i="10"/>
  <c r="M529" i="10" s="1"/>
  <c r="H529" i="10"/>
  <c r="L529" i="10" s="1"/>
  <c r="G529" i="10"/>
  <c r="K529" i="10" s="1"/>
  <c r="F529" i="10"/>
  <c r="J529" i="10" s="1"/>
  <c r="I528" i="10"/>
  <c r="M528" i="10" s="1"/>
  <c r="H528" i="10"/>
  <c r="L528" i="10" s="1"/>
  <c r="G528" i="10"/>
  <c r="K528" i="10" s="1"/>
  <c r="F528" i="10"/>
  <c r="J528" i="10" s="1"/>
  <c r="I527" i="10"/>
  <c r="M527" i="10" s="1"/>
  <c r="H527" i="10"/>
  <c r="L527" i="10" s="1"/>
  <c r="G527" i="10"/>
  <c r="K527" i="10" s="1"/>
  <c r="F527" i="10"/>
  <c r="J527" i="10" s="1"/>
  <c r="I526" i="10"/>
  <c r="M526" i="10" s="1"/>
  <c r="H526" i="10"/>
  <c r="L526" i="10" s="1"/>
  <c r="G526" i="10"/>
  <c r="K526" i="10" s="1"/>
  <c r="F526" i="10"/>
  <c r="J526" i="10" s="1"/>
  <c r="I525" i="10"/>
  <c r="M525" i="10" s="1"/>
  <c r="H525" i="10"/>
  <c r="L525" i="10" s="1"/>
  <c r="G525" i="10"/>
  <c r="K525" i="10" s="1"/>
  <c r="F525" i="10"/>
  <c r="J525" i="10" s="1"/>
  <c r="I524" i="10"/>
  <c r="M524" i="10" s="1"/>
  <c r="H524" i="10"/>
  <c r="L524" i="10" s="1"/>
  <c r="G524" i="10"/>
  <c r="K524" i="10" s="1"/>
  <c r="F524" i="10"/>
  <c r="J524" i="10" s="1"/>
  <c r="K523" i="10"/>
  <c r="I523" i="10"/>
  <c r="M523" i="10" s="1"/>
  <c r="H523" i="10"/>
  <c r="L523" i="10" s="1"/>
  <c r="G523" i="10"/>
  <c r="F523" i="10"/>
  <c r="J523" i="10" s="1"/>
  <c r="I522" i="10"/>
  <c r="M522" i="10" s="1"/>
  <c r="H522" i="10"/>
  <c r="L522" i="10" s="1"/>
  <c r="G522" i="10"/>
  <c r="K522" i="10" s="1"/>
  <c r="F522" i="10"/>
  <c r="J522" i="10" s="1"/>
  <c r="I521" i="10"/>
  <c r="M521" i="10" s="1"/>
  <c r="H521" i="10"/>
  <c r="L521" i="10" s="1"/>
  <c r="G521" i="10"/>
  <c r="K521" i="10" s="1"/>
  <c r="F521" i="10"/>
  <c r="J521" i="10" s="1"/>
  <c r="I520" i="10"/>
  <c r="M520" i="10" s="1"/>
  <c r="H520" i="10"/>
  <c r="L520" i="10" s="1"/>
  <c r="G520" i="10"/>
  <c r="K520" i="10" s="1"/>
  <c r="F520" i="10"/>
  <c r="J520" i="10" s="1"/>
  <c r="I519" i="10"/>
  <c r="M519" i="10" s="1"/>
  <c r="H519" i="10"/>
  <c r="L519" i="10" s="1"/>
  <c r="G519" i="10"/>
  <c r="K519" i="10" s="1"/>
  <c r="F519" i="10"/>
  <c r="J519" i="10" s="1"/>
  <c r="I518" i="10"/>
  <c r="M518" i="10" s="1"/>
  <c r="H518" i="10"/>
  <c r="L518" i="10" s="1"/>
  <c r="G518" i="10"/>
  <c r="K518" i="10" s="1"/>
  <c r="F518" i="10"/>
  <c r="J518" i="10" s="1"/>
  <c r="I517" i="10"/>
  <c r="M517" i="10" s="1"/>
  <c r="H517" i="10"/>
  <c r="L517" i="10" s="1"/>
  <c r="G517" i="10"/>
  <c r="K517" i="10" s="1"/>
  <c r="F517" i="10"/>
  <c r="J517" i="10" s="1"/>
  <c r="I516" i="10"/>
  <c r="M516" i="10" s="1"/>
  <c r="H516" i="10"/>
  <c r="L516" i="10" s="1"/>
  <c r="G516" i="10"/>
  <c r="K516" i="10" s="1"/>
  <c r="F516" i="10"/>
  <c r="J516" i="10" s="1"/>
  <c r="I515" i="10"/>
  <c r="M515" i="10" s="1"/>
  <c r="H515" i="10"/>
  <c r="L515" i="10" s="1"/>
  <c r="G515" i="10"/>
  <c r="K515" i="10" s="1"/>
  <c r="F515" i="10"/>
  <c r="J515" i="10" s="1"/>
  <c r="I514" i="10"/>
  <c r="M514" i="10" s="1"/>
  <c r="H514" i="10"/>
  <c r="L514" i="10" s="1"/>
  <c r="G514" i="10"/>
  <c r="K514" i="10" s="1"/>
  <c r="F514" i="10"/>
  <c r="J514" i="10" s="1"/>
  <c r="I513" i="10"/>
  <c r="M513" i="10" s="1"/>
  <c r="H513" i="10"/>
  <c r="L513" i="10" s="1"/>
  <c r="G513" i="10"/>
  <c r="K513" i="10" s="1"/>
  <c r="F513" i="10"/>
  <c r="J513" i="10" s="1"/>
  <c r="I512" i="10"/>
  <c r="M512" i="10" s="1"/>
  <c r="H512" i="10"/>
  <c r="L512" i="10" s="1"/>
  <c r="G512" i="10"/>
  <c r="K512" i="10" s="1"/>
  <c r="F512" i="10"/>
  <c r="J512" i="10" s="1"/>
  <c r="I511" i="10"/>
  <c r="M511" i="10" s="1"/>
  <c r="H511" i="10"/>
  <c r="L511" i="10" s="1"/>
  <c r="G511" i="10"/>
  <c r="K511" i="10" s="1"/>
  <c r="F511" i="10"/>
  <c r="J511" i="10" s="1"/>
  <c r="I510" i="10"/>
  <c r="M510" i="10" s="1"/>
  <c r="H510" i="10"/>
  <c r="L510" i="10" s="1"/>
  <c r="G510" i="10"/>
  <c r="K510" i="10" s="1"/>
  <c r="F510" i="10"/>
  <c r="J510" i="10" s="1"/>
  <c r="I509" i="10"/>
  <c r="M509" i="10" s="1"/>
  <c r="H509" i="10"/>
  <c r="L509" i="10" s="1"/>
  <c r="G509" i="10"/>
  <c r="K509" i="10" s="1"/>
  <c r="F509" i="10"/>
  <c r="J509" i="10" s="1"/>
  <c r="I508" i="10"/>
  <c r="M508" i="10" s="1"/>
  <c r="H508" i="10"/>
  <c r="L508" i="10" s="1"/>
  <c r="G508" i="10"/>
  <c r="K508" i="10" s="1"/>
  <c r="F508" i="10"/>
  <c r="J508" i="10" s="1"/>
  <c r="I507" i="10"/>
  <c r="M507" i="10" s="1"/>
  <c r="H507" i="10"/>
  <c r="L507" i="10" s="1"/>
  <c r="G507" i="10"/>
  <c r="K507" i="10" s="1"/>
  <c r="F507" i="10"/>
  <c r="J507" i="10" s="1"/>
  <c r="I506" i="10"/>
  <c r="M506" i="10" s="1"/>
  <c r="H506" i="10"/>
  <c r="L506" i="10" s="1"/>
  <c r="G506" i="10"/>
  <c r="K506" i="10" s="1"/>
  <c r="F506" i="10"/>
  <c r="J506" i="10" s="1"/>
  <c r="I505" i="10"/>
  <c r="M505" i="10" s="1"/>
  <c r="H505" i="10"/>
  <c r="L505" i="10" s="1"/>
  <c r="G505" i="10"/>
  <c r="K505" i="10" s="1"/>
  <c r="F505" i="10"/>
  <c r="J505" i="10" s="1"/>
  <c r="I504" i="10"/>
  <c r="M504" i="10" s="1"/>
  <c r="H504" i="10"/>
  <c r="L504" i="10" s="1"/>
  <c r="G504" i="10"/>
  <c r="K504" i="10" s="1"/>
  <c r="F504" i="10"/>
  <c r="J504" i="10" s="1"/>
  <c r="I503" i="10"/>
  <c r="M503" i="10" s="1"/>
  <c r="H503" i="10"/>
  <c r="L503" i="10" s="1"/>
  <c r="G503" i="10"/>
  <c r="K503" i="10" s="1"/>
  <c r="F503" i="10"/>
  <c r="J503" i="10" s="1"/>
  <c r="I502" i="10"/>
  <c r="M502" i="10" s="1"/>
  <c r="H502" i="10"/>
  <c r="L502" i="10" s="1"/>
  <c r="G502" i="10"/>
  <c r="K502" i="10" s="1"/>
  <c r="F502" i="10"/>
  <c r="J502" i="10" s="1"/>
  <c r="I501" i="10"/>
  <c r="M501" i="10" s="1"/>
  <c r="H501" i="10"/>
  <c r="L501" i="10" s="1"/>
  <c r="G501" i="10"/>
  <c r="K501" i="10" s="1"/>
  <c r="F501" i="10"/>
  <c r="J501" i="10" s="1"/>
  <c r="I500" i="10"/>
  <c r="M500" i="10" s="1"/>
  <c r="H500" i="10"/>
  <c r="L500" i="10" s="1"/>
  <c r="G500" i="10"/>
  <c r="K500" i="10" s="1"/>
  <c r="F500" i="10"/>
  <c r="J500" i="10" s="1"/>
  <c r="I499" i="10"/>
  <c r="M499" i="10" s="1"/>
  <c r="H499" i="10"/>
  <c r="L499" i="10" s="1"/>
  <c r="G499" i="10"/>
  <c r="K499" i="10" s="1"/>
  <c r="F499" i="10"/>
  <c r="J499" i="10" s="1"/>
  <c r="I498" i="10"/>
  <c r="M498" i="10" s="1"/>
  <c r="H498" i="10"/>
  <c r="L498" i="10" s="1"/>
  <c r="G498" i="10"/>
  <c r="K498" i="10" s="1"/>
  <c r="F498" i="10"/>
  <c r="J498" i="10" s="1"/>
  <c r="I497" i="10"/>
  <c r="M497" i="10" s="1"/>
  <c r="H497" i="10"/>
  <c r="L497" i="10" s="1"/>
  <c r="G497" i="10"/>
  <c r="K497" i="10" s="1"/>
  <c r="F497" i="10"/>
  <c r="J497" i="10" s="1"/>
  <c r="I496" i="10"/>
  <c r="M496" i="10" s="1"/>
  <c r="H496" i="10"/>
  <c r="L496" i="10" s="1"/>
  <c r="G496" i="10"/>
  <c r="K496" i="10" s="1"/>
  <c r="F496" i="10"/>
  <c r="J496" i="10" s="1"/>
  <c r="I495" i="10"/>
  <c r="M495" i="10" s="1"/>
  <c r="H495" i="10"/>
  <c r="L495" i="10" s="1"/>
  <c r="G495" i="10"/>
  <c r="K495" i="10" s="1"/>
  <c r="F495" i="10"/>
  <c r="J495" i="10" s="1"/>
  <c r="I494" i="10"/>
  <c r="M494" i="10" s="1"/>
  <c r="H494" i="10"/>
  <c r="L494" i="10" s="1"/>
  <c r="G494" i="10"/>
  <c r="K494" i="10" s="1"/>
  <c r="F494" i="10"/>
  <c r="J494" i="10" s="1"/>
  <c r="I493" i="10"/>
  <c r="M493" i="10" s="1"/>
  <c r="H493" i="10"/>
  <c r="L493" i="10" s="1"/>
  <c r="G493" i="10"/>
  <c r="K493" i="10" s="1"/>
  <c r="F493" i="10"/>
  <c r="J493" i="10" s="1"/>
  <c r="I492" i="10"/>
  <c r="M492" i="10" s="1"/>
  <c r="H492" i="10"/>
  <c r="L492" i="10" s="1"/>
  <c r="G492" i="10"/>
  <c r="K492" i="10" s="1"/>
  <c r="F492" i="10"/>
  <c r="J492" i="10" s="1"/>
  <c r="I491" i="10"/>
  <c r="M491" i="10" s="1"/>
  <c r="H491" i="10"/>
  <c r="L491" i="10" s="1"/>
  <c r="G491" i="10"/>
  <c r="K491" i="10" s="1"/>
  <c r="F491" i="10"/>
  <c r="J491" i="10" s="1"/>
  <c r="I490" i="10"/>
  <c r="M490" i="10" s="1"/>
  <c r="H490" i="10"/>
  <c r="L490" i="10" s="1"/>
  <c r="G490" i="10"/>
  <c r="K490" i="10" s="1"/>
  <c r="F490" i="10"/>
  <c r="J490" i="10" s="1"/>
  <c r="I489" i="10"/>
  <c r="M489" i="10" s="1"/>
  <c r="H489" i="10"/>
  <c r="L489" i="10" s="1"/>
  <c r="G489" i="10"/>
  <c r="K489" i="10" s="1"/>
  <c r="F489" i="10"/>
  <c r="J489" i="10" s="1"/>
  <c r="I488" i="10"/>
  <c r="M488" i="10" s="1"/>
  <c r="H488" i="10"/>
  <c r="L488" i="10" s="1"/>
  <c r="G488" i="10"/>
  <c r="K488" i="10" s="1"/>
  <c r="F488" i="10"/>
  <c r="J488" i="10" s="1"/>
  <c r="I487" i="10"/>
  <c r="M487" i="10" s="1"/>
  <c r="H487" i="10"/>
  <c r="L487" i="10" s="1"/>
  <c r="G487" i="10"/>
  <c r="K487" i="10" s="1"/>
  <c r="F487" i="10"/>
  <c r="J487" i="10" s="1"/>
  <c r="I486" i="10"/>
  <c r="M486" i="10" s="1"/>
  <c r="H486" i="10"/>
  <c r="L486" i="10" s="1"/>
  <c r="G486" i="10"/>
  <c r="K486" i="10" s="1"/>
  <c r="F486" i="10"/>
  <c r="J486" i="10" s="1"/>
  <c r="I485" i="10"/>
  <c r="M485" i="10" s="1"/>
  <c r="H485" i="10"/>
  <c r="L485" i="10" s="1"/>
  <c r="G485" i="10"/>
  <c r="K485" i="10" s="1"/>
  <c r="F485" i="10"/>
  <c r="J485" i="10" s="1"/>
  <c r="I484" i="10"/>
  <c r="M484" i="10" s="1"/>
  <c r="H484" i="10"/>
  <c r="L484" i="10" s="1"/>
  <c r="G484" i="10"/>
  <c r="K484" i="10" s="1"/>
  <c r="F484" i="10"/>
  <c r="J484" i="10" s="1"/>
  <c r="I483" i="10"/>
  <c r="M483" i="10" s="1"/>
  <c r="H483" i="10"/>
  <c r="L483" i="10" s="1"/>
  <c r="G483" i="10"/>
  <c r="K483" i="10" s="1"/>
  <c r="F483" i="10"/>
  <c r="J483" i="10" s="1"/>
  <c r="I482" i="10"/>
  <c r="M482" i="10" s="1"/>
  <c r="H482" i="10"/>
  <c r="L482" i="10" s="1"/>
  <c r="G482" i="10"/>
  <c r="K482" i="10" s="1"/>
  <c r="F482" i="10"/>
  <c r="J482" i="10" s="1"/>
  <c r="I481" i="10"/>
  <c r="M481" i="10" s="1"/>
  <c r="H481" i="10"/>
  <c r="L481" i="10" s="1"/>
  <c r="G481" i="10"/>
  <c r="K481" i="10" s="1"/>
  <c r="F481" i="10"/>
  <c r="J481" i="10" s="1"/>
  <c r="I480" i="10"/>
  <c r="M480" i="10" s="1"/>
  <c r="H480" i="10"/>
  <c r="L480" i="10" s="1"/>
  <c r="G480" i="10"/>
  <c r="K480" i="10" s="1"/>
  <c r="F480" i="10"/>
  <c r="J480" i="10" s="1"/>
  <c r="I479" i="10"/>
  <c r="M479" i="10" s="1"/>
  <c r="H479" i="10"/>
  <c r="L479" i="10" s="1"/>
  <c r="G479" i="10"/>
  <c r="K479" i="10" s="1"/>
  <c r="F479" i="10"/>
  <c r="J479" i="10" s="1"/>
  <c r="I478" i="10"/>
  <c r="M478" i="10" s="1"/>
  <c r="H478" i="10"/>
  <c r="L478" i="10" s="1"/>
  <c r="G478" i="10"/>
  <c r="K478" i="10" s="1"/>
  <c r="F478" i="10"/>
  <c r="J478" i="10" s="1"/>
  <c r="I477" i="10"/>
  <c r="M477" i="10" s="1"/>
  <c r="H477" i="10"/>
  <c r="L477" i="10" s="1"/>
  <c r="G477" i="10"/>
  <c r="K477" i="10" s="1"/>
  <c r="F477" i="10"/>
  <c r="J477" i="10" s="1"/>
  <c r="I476" i="10"/>
  <c r="M476" i="10" s="1"/>
  <c r="H476" i="10"/>
  <c r="L476" i="10" s="1"/>
  <c r="G476" i="10"/>
  <c r="K476" i="10" s="1"/>
  <c r="F476" i="10"/>
  <c r="J476" i="10" s="1"/>
  <c r="I475" i="10"/>
  <c r="M475" i="10" s="1"/>
  <c r="H475" i="10"/>
  <c r="L475" i="10" s="1"/>
  <c r="G475" i="10"/>
  <c r="K475" i="10" s="1"/>
  <c r="F475" i="10"/>
  <c r="J475" i="10" s="1"/>
  <c r="I474" i="10"/>
  <c r="M474" i="10" s="1"/>
  <c r="H474" i="10"/>
  <c r="L474" i="10" s="1"/>
  <c r="G474" i="10"/>
  <c r="K474" i="10" s="1"/>
  <c r="F474" i="10"/>
  <c r="J474" i="10" s="1"/>
  <c r="I473" i="10"/>
  <c r="M473" i="10" s="1"/>
  <c r="H473" i="10"/>
  <c r="L473" i="10" s="1"/>
  <c r="G473" i="10"/>
  <c r="K473" i="10" s="1"/>
  <c r="F473" i="10"/>
  <c r="J473" i="10" s="1"/>
  <c r="I472" i="10"/>
  <c r="M472" i="10" s="1"/>
  <c r="H472" i="10"/>
  <c r="L472" i="10" s="1"/>
  <c r="G472" i="10"/>
  <c r="K472" i="10" s="1"/>
  <c r="F472" i="10"/>
  <c r="J472" i="10" s="1"/>
  <c r="I471" i="10"/>
  <c r="M471" i="10" s="1"/>
  <c r="H471" i="10"/>
  <c r="L471" i="10" s="1"/>
  <c r="G471" i="10"/>
  <c r="K471" i="10" s="1"/>
  <c r="F471" i="10"/>
  <c r="J471" i="10" s="1"/>
  <c r="I470" i="10"/>
  <c r="M470" i="10" s="1"/>
  <c r="H470" i="10"/>
  <c r="L470" i="10" s="1"/>
  <c r="G470" i="10"/>
  <c r="K470" i="10" s="1"/>
  <c r="F470" i="10"/>
  <c r="J470" i="10" s="1"/>
  <c r="I469" i="10"/>
  <c r="M469" i="10" s="1"/>
  <c r="H469" i="10"/>
  <c r="L469" i="10" s="1"/>
  <c r="G469" i="10"/>
  <c r="K469" i="10" s="1"/>
  <c r="F469" i="10"/>
  <c r="J469" i="10" s="1"/>
  <c r="I468" i="10"/>
  <c r="M468" i="10" s="1"/>
  <c r="H468" i="10"/>
  <c r="L468" i="10" s="1"/>
  <c r="G468" i="10"/>
  <c r="K468" i="10" s="1"/>
  <c r="F468" i="10"/>
  <c r="J468" i="10" s="1"/>
  <c r="I467" i="10"/>
  <c r="M467" i="10" s="1"/>
  <c r="H467" i="10"/>
  <c r="L467" i="10" s="1"/>
  <c r="G467" i="10"/>
  <c r="K467" i="10" s="1"/>
  <c r="F467" i="10"/>
  <c r="J467" i="10" s="1"/>
  <c r="I466" i="10"/>
  <c r="M466" i="10" s="1"/>
  <c r="H466" i="10"/>
  <c r="L466" i="10" s="1"/>
  <c r="G466" i="10"/>
  <c r="K466" i="10" s="1"/>
  <c r="F466" i="10"/>
  <c r="J466" i="10" s="1"/>
  <c r="I465" i="10"/>
  <c r="M465" i="10" s="1"/>
  <c r="H465" i="10"/>
  <c r="L465" i="10" s="1"/>
  <c r="G465" i="10"/>
  <c r="K465" i="10" s="1"/>
  <c r="F465" i="10"/>
  <c r="J465" i="10" s="1"/>
  <c r="I464" i="10"/>
  <c r="M464" i="10" s="1"/>
  <c r="H464" i="10"/>
  <c r="L464" i="10" s="1"/>
  <c r="G464" i="10"/>
  <c r="K464" i="10" s="1"/>
  <c r="F464" i="10"/>
  <c r="J464" i="10" s="1"/>
  <c r="I463" i="10"/>
  <c r="M463" i="10" s="1"/>
  <c r="H463" i="10"/>
  <c r="L463" i="10" s="1"/>
  <c r="G463" i="10"/>
  <c r="K463" i="10" s="1"/>
  <c r="F463" i="10"/>
  <c r="J463" i="10" s="1"/>
  <c r="I462" i="10"/>
  <c r="M462" i="10" s="1"/>
  <c r="H462" i="10"/>
  <c r="L462" i="10" s="1"/>
  <c r="G462" i="10"/>
  <c r="K462" i="10" s="1"/>
  <c r="F462" i="10"/>
  <c r="J462" i="10" s="1"/>
  <c r="I461" i="10"/>
  <c r="M461" i="10" s="1"/>
  <c r="H461" i="10"/>
  <c r="L461" i="10" s="1"/>
  <c r="G461" i="10"/>
  <c r="K461" i="10" s="1"/>
  <c r="F461" i="10"/>
  <c r="J461" i="10" s="1"/>
  <c r="I460" i="10"/>
  <c r="M460" i="10" s="1"/>
  <c r="H460" i="10"/>
  <c r="L460" i="10" s="1"/>
  <c r="G460" i="10"/>
  <c r="K460" i="10" s="1"/>
  <c r="F460" i="10"/>
  <c r="J460" i="10" s="1"/>
  <c r="I459" i="10"/>
  <c r="M459" i="10" s="1"/>
  <c r="H459" i="10"/>
  <c r="L459" i="10" s="1"/>
  <c r="G459" i="10"/>
  <c r="K459" i="10" s="1"/>
  <c r="F459" i="10"/>
  <c r="J459" i="10" s="1"/>
  <c r="I458" i="10"/>
  <c r="M458" i="10" s="1"/>
  <c r="H458" i="10"/>
  <c r="L458" i="10" s="1"/>
  <c r="G458" i="10"/>
  <c r="K458" i="10" s="1"/>
  <c r="F458" i="10"/>
  <c r="J458" i="10" s="1"/>
  <c r="I457" i="10"/>
  <c r="M457" i="10" s="1"/>
  <c r="H457" i="10"/>
  <c r="L457" i="10" s="1"/>
  <c r="G457" i="10"/>
  <c r="K457" i="10" s="1"/>
  <c r="F457" i="10"/>
  <c r="J457" i="10" s="1"/>
  <c r="I456" i="10"/>
  <c r="M456" i="10" s="1"/>
  <c r="H456" i="10"/>
  <c r="L456" i="10" s="1"/>
  <c r="G456" i="10"/>
  <c r="K456" i="10" s="1"/>
  <c r="F456" i="10"/>
  <c r="J456" i="10" s="1"/>
  <c r="I455" i="10"/>
  <c r="M455" i="10" s="1"/>
  <c r="H455" i="10"/>
  <c r="L455" i="10" s="1"/>
  <c r="G455" i="10"/>
  <c r="K455" i="10" s="1"/>
  <c r="F455" i="10"/>
  <c r="J455" i="10" s="1"/>
  <c r="I454" i="10"/>
  <c r="M454" i="10" s="1"/>
  <c r="H454" i="10"/>
  <c r="L454" i="10" s="1"/>
  <c r="G454" i="10"/>
  <c r="K454" i="10" s="1"/>
  <c r="F454" i="10"/>
  <c r="J454" i="10" s="1"/>
  <c r="I453" i="10"/>
  <c r="M453" i="10" s="1"/>
  <c r="H453" i="10"/>
  <c r="L453" i="10" s="1"/>
  <c r="G453" i="10"/>
  <c r="K453" i="10" s="1"/>
  <c r="F453" i="10"/>
  <c r="J453" i="10" s="1"/>
  <c r="I452" i="10"/>
  <c r="M452" i="10" s="1"/>
  <c r="H452" i="10"/>
  <c r="L452" i="10" s="1"/>
  <c r="G452" i="10"/>
  <c r="K452" i="10" s="1"/>
  <c r="F452" i="10"/>
  <c r="J452" i="10" s="1"/>
  <c r="I451" i="10"/>
  <c r="M451" i="10" s="1"/>
  <c r="H451" i="10"/>
  <c r="L451" i="10" s="1"/>
  <c r="G451" i="10"/>
  <c r="K451" i="10" s="1"/>
  <c r="F451" i="10"/>
  <c r="J451" i="10" s="1"/>
  <c r="I450" i="10"/>
  <c r="M450" i="10" s="1"/>
  <c r="H450" i="10"/>
  <c r="L450" i="10" s="1"/>
  <c r="G450" i="10"/>
  <c r="K450" i="10" s="1"/>
  <c r="F450" i="10"/>
  <c r="J450" i="10" s="1"/>
  <c r="I449" i="10"/>
  <c r="M449" i="10" s="1"/>
  <c r="H449" i="10"/>
  <c r="L449" i="10" s="1"/>
  <c r="G449" i="10"/>
  <c r="K449" i="10" s="1"/>
  <c r="F449" i="10"/>
  <c r="J449" i="10" s="1"/>
  <c r="I448" i="10"/>
  <c r="M448" i="10" s="1"/>
  <c r="H448" i="10"/>
  <c r="L448" i="10" s="1"/>
  <c r="G448" i="10"/>
  <c r="K448" i="10" s="1"/>
  <c r="F448" i="10"/>
  <c r="J448" i="10" s="1"/>
  <c r="I447" i="10"/>
  <c r="M447" i="10" s="1"/>
  <c r="H447" i="10"/>
  <c r="L447" i="10" s="1"/>
  <c r="G447" i="10"/>
  <c r="K447" i="10" s="1"/>
  <c r="F447" i="10"/>
  <c r="J447" i="10" s="1"/>
  <c r="I446" i="10"/>
  <c r="M446" i="10" s="1"/>
  <c r="H446" i="10"/>
  <c r="L446" i="10" s="1"/>
  <c r="G446" i="10"/>
  <c r="K446" i="10" s="1"/>
  <c r="F446" i="10"/>
  <c r="J446" i="10" s="1"/>
  <c r="I445" i="10"/>
  <c r="M445" i="10" s="1"/>
  <c r="H445" i="10"/>
  <c r="L445" i="10" s="1"/>
  <c r="G445" i="10"/>
  <c r="K445" i="10" s="1"/>
  <c r="F445" i="10"/>
  <c r="J445" i="10" s="1"/>
  <c r="I444" i="10"/>
  <c r="M444" i="10" s="1"/>
  <c r="H444" i="10"/>
  <c r="L444" i="10" s="1"/>
  <c r="G444" i="10"/>
  <c r="K444" i="10" s="1"/>
  <c r="F444" i="10"/>
  <c r="J444" i="10" s="1"/>
  <c r="I443" i="10"/>
  <c r="M443" i="10" s="1"/>
  <c r="H443" i="10"/>
  <c r="L443" i="10" s="1"/>
  <c r="G443" i="10"/>
  <c r="K443" i="10" s="1"/>
  <c r="F443" i="10"/>
  <c r="J443" i="10" s="1"/>
  <c r="I442" i="10"/>
  <c r="M442" i="10" s="1"/>
  <c r="H442" i="10"/>
  <c r="L442" i="10" s="1"/>
  <c r="G442" i="10"/>
  <c r="K442" i="10" s="1"/>
  <c r="F442" i="10"/>
  <c r="J442" i="10" s="1"/>
  <c r="I441" i="10"/>
  <c r="M441" i="10" s="1"/>
  <c r="H441" i="10"/>
  <c r="L441" i="10" s="1"/>
  <c r="G441" i="10"/>
  <c r="K441" i="10" s="1"/>
  <c r="F441" i="10"/>
  <c r="J441" i="10" s="1"/>
  <c r="I440" i="10"/>
  <c r="M440" i="10" s="1"/>
  <c r="H440" i="10"/>
  <c r="L440" i="10" s="1"/>
  <c r="G440" i="10"/>
  <c r="K440" i="10" s="1"/>
  <c r="F440" i="10"/>
  <c r="J440" i="10" s="1"/>
  <c r="I439" i="10"/>
  <c r="M439" i="10" s="1"/>
  <c r="H439" i="10"/>
  <c r="L439" i="10" s="1"/>
  <c r="G439" i="10"/>
  <c r="K439" i="10" s="1"/>
  <c r="F439" i="10"/>
  <c r="J439" i="10" s="1"/>
  <c r="I438" i="10"/>
  <c r="M438" i="10" s="1"/>
  <c r="H438" i="10"/>
  <c r="L438" i="10" s="1"/>
  <c r="G438" i="10"/>
  <c r="K438" i="10" s="1"/>
  <c r="F438" i="10"/>
  <c r="J438" i="10" s="1"/>
  <c r="I437" i="10"/>
  <c r="M437" i="10" s="1"/>
  <c r="H437" i="10"/>
  <c r="L437" i="10" s="1"/>
  <c r="G437" i="10"/>
  <c r="K437" i="10" s="1"/>
  <c r="F437" i="10"/>
  <c r="J437" i="10" s="1"/>
  <c r="I436" i="10"/>
  <c r="M436" i="10" s="1"/>
  <c r="H436" i="10"/>
  <c r="L436" i="10" s="1"/>
  <c r="G436" i="10"/>
  <c r="K436" i="10" s="1"/>
  <c r="F436" i="10"/>
  <c r="J436" i="10" s="1"/>
  <c r="I435" i="10"/>
  <c r="M435" i="10" s="1"/>
  <c r="H435" i="10"/>
  <c r="L435" i="10" s="1"/>
  <c r="G435" i="10"/>
  <c r="K435" i="10" s="1"/>
  <c r="F435" i="10"/>
  <c r="J435" i="10" s="1"/>
  <c r="I434" i="10"/>
  <c r="M434" i="10" s="1"/>
  <c r="H434" i="10"/>
  <c r="L434" i="10" s="1"/>
  <c r="G434" i="10"/>
  <c r="K434" i="10" s="1"/>
  <c r="F434" i="10"/>
  <c r="J434" i="10" s="1"/>
  <c r="I433" i="10"/>
  <c r="M433" i="10" s="1"/>
  <c r="H433" i="10"/>
  <c r="L433" i="10" s="1"/>
  <c r="G433" i="10"/>
  <c r="K433" i="10" s="1"/>
  <c r="F433" i="10"/>
  <c r="J433" i="10" s="1"/>
  <c r="I432" i="10"/>
  <c r="M432" i="10" s="1"/>
  <c r="H432" i="10"/>
  <c r="L432" i="10" s="1"/>
  <c r="G432" i="10"/>
  <c r="K432" i="10" s="1"/>
  <c r="F432" i="10"/>
  <c r="J432" i="10" s="1"/>
  <c r="I431" i="10"/>
  <c r="M431" i="10" s="1"/>
  <c r="H431" i="10"/>
  <c r="L431" i="10" s="1"/>
  <c r="G431" i="10"/>
  <c r="K431" i="10" s="1"/>
  <c r="F431" i="10"/>
  <c r="J431" i="10" s="1"/>
  <c r="I430" i="10"/>
  <c r="M430" i="10" s="1"/>
  <c r="H430" i="10"/>
  <c r="L430" i="10" s="1"/>
  <c r="G430" i="10"/>
  <c r="K430" i="10" s="1"/>
  <c r="F430" i="10"/>
  <c r="J430" i="10" s="1"/>
  <c r="I429" i="10"/>
  <c r="M429" i="10" s="1"/>
  <c r="H429" i="10"/>
  <c r="L429" i="10" s="1"/>
  <c r="G429" i="10"/>
  <c r="K429" i="10" s="1"/>
  <c r="F429" i="10"/>
  <c r="J429" i="10" s="1"/>
  <c r="I428" i="10"/>
  <c r="M428" i="10" s="1"/>
  <c r="H428" i="10"/>
  <c r="L428" i="10" s="1"/>
  <c r="G428" i="10"/>
  <c r="K428" i="10" s="1"/>
  <c r="F428" i="10"/>
  <c r="J428" i="10" s="1"/>
  <c r="I427" i="10"/>
  <c r="M427" i="10" s="1"/>
  <c r="H427" i="10"/>
  <c r="L427" i="10" s="1"/>
  <c r="G427" i="10"/>
  <c r="K427" i="10" s="1"/>
  <c r="F427" i="10"/>
  <c r="J427" i="10" s="1"/>
  <c r="I426" i="10"/>
  <c r="M426" i="10" s="1"/>
  <c r="H426" i="10"/>
  <c r="L426" i="10" s="1"/>
  <c r="G426" i="10"/>
  <c r="K426" i="10" s="1"/>
  <c r="F426" i="10"/>
  <c r="J426" i="10" s="1"/>
  <c r="I425" i="10"/>
  <c r="M425" i="10" s="1"/>
  <c r="H425" i="10"/>
  <c r="L425" i="10" s="1"/>
  <c r="G425" i="10"/>
  <c r="K425" i="10" s="1"/>
  <c r="F425" i="10"/>
  <c r="J425" i="10" s="1"/>
  <c r="I424" i="10"/>
  <c r="M424" i="10" s="1"/>
  <c r="H424" i="10"/>
  <c r="L424" i="10" s="1"/>
  <c r="G424" i="10"/>
  <c r="K424" i="10" s="1"/>
  <c r="F424" i="10"/>
  <c r="J424" i="10" s="1"/>
  <c r="I423" i="10"/>
  <c r="M423" i="10" s="1"/>
  <c r="H423" i="10"/>
  <c r="L423" i="10" s="1"/>
  <c r="G423" i="10"/>
  <c r="K423" i="10" s="1"/>
  <c r="F423" i="10"/>
  <c r="J423" i="10" s="1"/>
  <c r="I422" i="10"/>
  <c r="M422" i="10" s="1"/>
  <c r="H422" i="10"/>
  <c r="L422" i="10" s="1"/>
  <c r="G422" i="10"/>
  <c r="K422" i="10" s="1"/>
  <c r="F422" i="10"/>
  <c r="J422" i="10" s="1"/>
  <c r="I421" i="10"/>
  <c r="M421" i="10" s="1"/>
  <c r="H421" i="10"/>
  <c r="L421" i="10" s="1"/>
  <c r="G421" i="10"/>
  <c r="K421" i="10" s="1"/>
  <c r="F421" i="10"/>
  <c r="J421" i="10" s="1"/>
  <c r="I420" i="10"/>
  <c r="M420" i="10" s="1"/>
  <c r="H420" i="10"/>
  <c r="L420" i="10" s="1"/>
  <c r="G420" i="10"/>
  <c r="K420" i="10" s="1"/>
  <c r="F420" i="10"/>
  <c r="J420" i="10" s="1"/>
  <c r="I419" i="10"/>
  <c r="M419" i="10" s="1"/>
  <c r="H419" i="10"/>
  <c r="L419" i="10" s="1"/>
  <c r="G419" i="10"/>
  <c r="K419" i="10" s="1"/>
  <c r="F419" i="10"/>
  <c r="J419" i="10" s="1"/>
  <c r="I418" i="10"/>
  <c r="M418" i="10" s="1"/>
  <c r="H418" i="10"/>
  <c r="L418" i="10" s="1"/>
  <c r="G418" i="10"/>
  <c r="K418" i="10" s="1"/>
  <c r="F418" i="10"/>
  <c r="J418" i="10" s="1"/>
  <c r="I417" i="10"/>
  <c r="M417" i="10" s="1"/>
  <c r="H417" i="10"/>
  <c r="L417" i="10" s="1"/>
  <c r="G417" i="10"/>
  <c r="K417" i="10" s="1"/>
  <c r="F417" i="10"/>
  <c r="J417" i="10" s="1"/>
  <c r="I416" i="10"/>
  <c r="M416" i="10" s="1"/>
  <c r="H416" i="10"/>
  <c r="L416" i="10" s="1"/>
  <c r="G416" i="10"/>
  <c r="K416" i="10" s="1"/>
  <c r="F416" i="10"/>
  <c r="J416" i="10" s="1"/>
  <c r="I415" i="10"/>
  <c r="M415" i="10" s="1"/>
  <c r="H415" i="10"/>
  <c r="L415" i="10" s="1"/>
  <c r="G415" i="10"/>
  <c r="K415" i="10" s="1"/>
  <c r="F415" i="10"/>
  <c r="J415" i="10" s="1"/>
  <c r="I414" i="10"/>
  <c r="M414" i="10" s="1"/>
  <c r="H414" i="10"/>
  <c r="L414" i="10" s="1"/>
  <c r="G414" i="10"/>
  <c r="K414" i="10" s="1"/>
  <c r="F414" i="10"/>
  <c r="J414" i="10" s="1"/>
  <c r="I413" i="10"/>
  <c r="M413" i="10" s="1"/>
  <c r="H413" i="10"/>
  <c r="L413" i="10" s="1"/>
  <c r="G413" i="10"/>
  <c r="K413" i="10" s="1"/>
  <c r="F413" i="10"/>
  <c r="J413" i="10" s="1"/>
  <c r="I412" i="10"/>
  <c r="M412" i="10" s="1"/>
  <c r="H412" i="10"/>
  <c r="L412" i="10" s="1"/>
  <c r="G412" i="10"/>
  <c r="K412" i="10" s="1"/>
  <c r="F412" i="10"/>
  <c r="J412" i="10" s="1"/>
  <c r="I411" i="10"/>
  <c r="M411" i="10" s="1"/>
  <c r="H411" i="10"/>
  <c r="L411" i="10" s="1"/>
  <c r="G411" i="10"/>
  <c r="K411" i="10" s="1"/>
  <c r="F411" i="10"/>
  <c r="J411" i="10" s="1"/>
  <c r="I410" i="10"/>
  <c r="M410" i="10" s="1"/>
  <c r="H410" i="10"/>
  <c r="L410" i="10" s="1"/>
  <c r="G410" i="10"/>
  <c r="K410" i="10" s="1"/>
  <c r="F410" i="10"/>
  <c r="J410" i="10" s="1"/>
  <c r="I409" i="10"/>
  <c r="M409" i="10" s="1"/>
  <c r="H409" i="10"/>
  <c r="L409" i="10" s="1"/>
  <c r="G409" i="10"/>
  <c r="K409" i="10" s="1"/>
  <c r="F409" i="10"/>
  <c r="J409" i="10" s="1"/>
  <c r="I408" i="10"/>
  <c r="M408" i="10" s="1"/>
  <c r="H408" i="10"/>
  <c r="L408" i="10" s="1"/>
  <c r="G408" i="10"/>
  <c r="K408" i="10" s="1"/>
  <c r="F408" i="10"/>
  <c r="J408" i="10" s="1"/>
  <c r="I407" i="10"/>
  <c r="M407" i="10" s="1"/>
  <c r="H407" i="10"/>
  <c r="L407" i="10" s="1"/>
  <c r="G407" i="10"/>
  <c r="K407" i="10" s="1"/>
  <c r="F407" i="10"/>
  <c r="J407" i="10" s="1"/>
  <c r="I406" i="10"/>
  <c r="M406" i="10" s="1"/>
  <c r="H406" i="10"/>
  <c r="L406" i="10" s="1"/>
  <c r="G406" i="10"/>
  <c r="K406" i="10" s="1"/>
  <c r="F406" i="10"/>
  <c r="J406" i="10" s="1"/>
  <c r="I405" i="10"/>
  <c r="M405" i="10" s="1"/>
  <c r="H405" i="10"/>
  <c r="L405" i="10" s="1"/>
  <c r="G405" i="10"/>
  <c r="K405" i="10" s="1"/>
  <c r="F405" i="10"/>
  <c r="J405" i="10" s="1"/>
  <c r="I404" i="10"/>
  <c r="M404" i="10" s="1"/>
  <c r="H404" i="10"/>
  <c r="L404" i="10" s="1"/>
  <c r="G404" i="10"/>
  <c r="K404" i="10" s="1"/>
  <c r="F404" i="10"/>
  <c r="J404" i="10" s="1"/>
  <c r="I403" i="10"/>
  <c r="M403" i="10" s="1"/>
  <c r="H403" i="10"/>
  <c r="L403" i="10" s="1"/>
  <c r="G403" i="10"/>
  <c r="K403" i="10" s="1"/>
  <c r="F403" i="10"/>
  <c r="J403" i="10" s="1"/>
  <c r="I402" i="10"/>
  <c r="M402" i="10" s="1"/>
  <c r="H402" i="10"/>
  <c r="L402" i="10" s="1"/>
  <c r="G402" i="10"/>
  <c r="K402" i="10" s="1"/>
  <c r="F402" i="10"/>
  <c r="J402" i="10" s="1"/>
  <c r="I401" i="10"/>
  <c r="M401" i="10" s="1"/>
  <c r="H401" i="10"/>
  <c r="L401" i="10" s="1"/>
  <c r="G401" i="10"/>
  <c r="K401" i="10" s="1"/>
  <c r="F401" i="10"/>
  <c r="J401" i="10" s="1"/>
  <c r="I400" i="10"/>
  <c r="M400" i="10" s="1"/>
  <c r="H400" i="10"/>
  <c r="L400" i="10" s="1"/>
  <c r="G400" i="10"/>
  <c r="K400" i="10" s="1"/>
  <c r="F400" i="10"/>
  <c r="J400" i="10" s="1"/>
  <c r="I399" i="10"/>
  <c r="M399" i="10" s="1"/>
  <c r="H399" i="10"/>
  <c r="L399" i="10" s="1"/>
  <c r="G399" i="10"/>
  <c r="K399" i="10" s="1"/>
  <c r="F399" i="10"/>
  <c r="J399" i="10" s="1"/>
  <c r="I398" i="10"/>
  <c r="M398" i="10" s="1"/>
  <c r="H398" i="10"/>
  <c r="L398" i="10" s="1"/>
  <c r="G398" i="10"/>
  <c r="K398" i="10" s="1"/>
  <c r="F398" i="10"/>
  <c r="J398" i="10" s="1"/>
  <c r="I397" i="10"/>
  <c r="M397" i="10" s="1"/>
  <c r="H397" i="10"/>
  <c r="L397" i="10" s="1"/>
  <c r="G397" i="10"/>
  <c r="K397" i="10" s="1"/>
  <c r="F397" i="10"/>
  <c r="J397" i="10" s="1"/>
  <c r="I396" i="10"/>
  <c r="M396" i="10" s="1"/>
  <c r="H396" i="10"/>
  <c r="L396" i="10" s="1"/>
  <c r="G396" i="10"/>
  <c r="K396" i="10" s="1"/>
  <c r="F396" i="10"/>
  <c r="J396" i="10" s="1"/>
  <c r="I395" i="10"/>
  <c r="M395" i="10" s="1"/>
  <c r="H395" i="10"/>
  <c r="L395" i="10" s="1"/>
  <c r="G395" i="10"/>
  <c r="K395" i="10" s="1"/>
  <c r="F395" i="10"/>
  <c r="J395" i="10" s="1"/>
  <c r="I394" i="10"/>
  <c r="M394" i="10" s="1"/>
  <c r="H394" i="10"/>
  <c r="L394" i="10" s="1"/>
  <c r="G394" i="10"/>
  <c r="K394" i="10" s="1"/>
  <c r="F394" i="10"/>
  <c r="J394" i="10" s="1"/>
  <c r="I393" i="10"/>
  <c r="M393" i="10" s="1"/>
  <c r="H393" i="10"/>
  <c r="L393" i="10" s="1"/>
  <c r="G393" i="10"/>
  <c r="K393" i="10" s="1"/>
  <c r="F393" i="10"/>
  <c r="J393" i="10" s="1"/>
  <c r="I392" i="10"/>
  <c r="M392" i="10" s="1"/>
  <c r="H392" i="10"/>
  <c r="L392" i="10" s="1"/>
  <c r="G392" i="10"/>
  <c r="K392" i="10" s="1"/>
  <c r="F392" i="10"/>
  <c r="J392" i="10" s="1"/>
  <c r="I391" i="10"/>
  <c r="M391" i="10" s="1"/>
  <c r="H391" i="10"/>
  <c r="L391" i="10" s="1"/>
  <c r="G391" i="10"/>
  <c r="K391" i="10" s="1"/>
  <c r="F391" i="10"/>
  <c r="J391" i="10" s="1"/>
  <c r="I390" i="10"/>
  <c r="M390" i="10" s="1"/>
  <c r="H390" i="10"/>
  <c r="L390" i="10" s="1"/>
  <c r="G390" i="10"/>
  <c r="K390" i="10" s="1"/>
  <c r="F390" i="10"/>
  <c r="J390" i="10" s="1"/>
  <c r="I389" i="10"/>
  <c r="M389" i="10" s="1"/>
  <c r="H389" i="10"/>
  <c r="L389" i="10" s="1"/>
  <c r="G389" i="10"/>
  <c r="K389" i="10" s="1"/>
  <c r="F389" i="10"/>
  <c r="J389" i="10" s="1"/>
  <c r="I388" i="10"/>
  <c r="M388" i="10" s="1"/>
  <c r="H388" i="10"/>
  <c r="L388" i="10" s="1"/>
  <c r="G388" i="10"/>
  <c r="K388" i="10" s="1"/>
  <c r="F388" i="10"/>
  <c r="J388" i="10" s="1"/>
  <c r="I387" i="10"/>
  <c r="M387" i="10" s="1"/>
  <c r="H387" i="10"/>
  <c r="L387" i="10" s="1"/>
  <c r="G387" i="10"/>
  <c r="K387" i="10" s="1"/>
  <c r="F387" i="10"/>
  <c r="J387" i="10" s="1"/>
  <c r="I386" i="10"/>
  <c r="M386" i="10" s="1"/>
  <c r="H386" i="10"/>
  <c r="L386" i="10" s="1"/>
  <c r="G386" i="10"/>
  <c r="K386" i="10" s="1"/>
  <c r="F386" i="10"/>
  <c r="J386" i="10" s="1"/>
  <c r="I385" i="10"/>
  <c r="M385" i="10" s="1"/>
  <c r="H385" i="10"/>
  <c r="L385" i="10" s="1"/>
  <c r="G385" i="10"/>
  <c r="K385" i="10" s="1"/>
  <c r="F385" i="10"/>
  <c r="J385" i="10" s="1"/>
  <c r="I384" i="10"/>
  <c r="M384" i="10" s="1"/>
  <c r="H384" i="10"/>
  <c r="L384" i="10" s="1"/>
  <c r="G384" i="10"/>
  <c r="K384" i="10" s="1"/>
  <c r="F384" i="10"/>
  <c r="J384" i="10" s="1"/>
  <c r="I383" i="10"/>
  <c r="M383" i="10" s="1"/>
  <c r="H383" i="10"/>
  <c r="L383" i="10" s="1"/>
  <c r="G383" i="10"/>
  <c r="K383" i="10" s="1"/>
  <c r="F383" i="10"/>
  <c r="J383" i="10" s="1"/>
  <c r="I382" i="10"/>
  <c r="M382" i="10" s="1"/>
  <c r="H382" i="10"/>
  <c r="L382" i="10" s="1"/>
  <c r="G382" i="10"/>
  <c r="K382" i="10" s="1"/>
  <c r="F382" i="10"/>
  <c r="J382" i="10" s="1"/>
  <c r="I381" i="10"/>
  <c r="M381" i="10" s="1"/>
  <c r="H381" i="10"/>
  <c r="L381" i="10" s="1"/>
  <c r="G381" i="10"/>
  <c r="K381" i="10" s="1"/>
  <c r="F381" i="10"/>
  <c r="J381" i="10" s="1"/>
  <c r="I380" i="10"/>
  <c r="M380" i="10" s="1"/>
  <c r="H380" i="10"/>
  <c r="L380" i="10" s="1"/>
  <c r="G380" i="10"/>
  <c r="K380" i="10" s="1"/>
  <c r="F380" i="10"/>
  <c r="J380" i="10" s="1"/>
  <c r="I379" i="10"/>
  <c r="M379" i="10" s="1"/>
  <c r="H379" i="10"/>
  <c r="L379" i="10" s="1"/>
  <c r="G379" i="10"/>
  <c r="K379" i="10" s="1"/>
  <c r="F379" i="10"/>
  <c r="J379" i="10" s="1"/>
  <c r="I378" i="10"/>
  <c r="M378" i="10" s="1"/>
  <c r="H378" i="10"/>
  <c r="L378" i="10" s="1"/>
  <c r="G378" i="10"/>
  <c r="K378" i="10" s="1"/>
  <c r="F378" i="10"/>
  <c r="J378" i="10" s="1"/>
  <c r="I377" i="10"/>
  <c r="M377" i="10" s="1"/>
  <c r="H377" i="10"/>
  <c r="L377" i="10" s="1"/>
  <c r="G377" i="10"/>
  <c r="K377" i="10" s="1"/>
  <c r="F377" i="10"/>
  <c r="J377" i="10" s="1"/>
  <c r="I376" i="10"/>
  <c r="M376" i="10" s="1"/>
  <c r="H376" i="10"/>
  <c r="L376" i="10" s="1"/>
  <c r="G376" i="10"/>
  <c r="K376" i="10" s="1"/>
  <c r="F376" i="10"/>
  <c r="J376" i="10" s="1"/>
  <c r="I375" i="10"/>
  <c r="M375" i="10" s="1"/>
  <c r="H375" i="10"/>
  <c r="L375" i="10" s="1"/>
  <c r="G375" i="10"/>
  <c r="K375" i="10" s="1"/>
  <c r="F375" i="10"/>
  <c r="J375" i="10" s="1"/>
  <c r="I374" i="10"/>
  <c r="M374" i="10" s="1"/>
  <c r="H374" i="10"/>
  <c r="L374" i="10" s="1"/>
  <c r="G374" i="10"/>
  <c r="K374" i="10" s="1"/>
  <c r="F374" i="10"/>
  <c r="J374" i="10" s="1"/>
  <c r="I373" i="10"/>
  <c r="M373" i="10" s="1"/>
  <c r="H373" i="10"/>
  <c r="L373" i="10" s="1"/>
  <c r="G373" i="10"/>
  <c r="K373" i="10" s="1"/>
  <c r="F373" i="10"/>
  <c r="J373" i="10" s="1"/>
  <c r="I372" i="10"/>
  <c r="M372" i="10" s="1"/>
  <c r="H372" i="10"/>
  <c r="L372" i="10" s="1"/>
  <c r="G372" i="10"/>
  <c r="K372" i="10" s="1"/>
  <c r="F372" i="10"/>
  <c r="J372" i="10" s="1"/>
  <c r="I371" i="10"/>
  <c r="M371" i="10" s="1"/>
  <c r="H371" i="10"/>
  <c r="L371" i="10" s="1"/>
  <c r="G371" i="10"/>
  <c r="K371" i="10" s="1"/>
  <c r="F371" i="10"/>
  <c r="J371" i="10" s="1"/>
  <c r="I370" i="10"/>
  <c r="M370" i="10" s="1"/>
  <c r="H370" i="10"/>
  <c r="L370" i="10" s="1"/>
  <c r="G370" i="10"/>
  <c r="K370" i="10" s="1"/>
  <c r="F370" i="10"/>
  <c r="J370" i="10" s="1"/>
  <c r="I369" i="10"/>
  <c r="M369" i="10" s="1"/>
  <c r="H369" i="10"/>
  <c r="L369" i="10" s="1"/>
  <c r="G369" i="10"/>
  <c r="K369" i="10" s="1"/>
  <c r="F369" i="10"/>
  <c r="J369" i="10" s="1"/>
  <c r="I368" i="10"/>
  <c r="M368" i="10" s="1"/>
  <c r="H368" i="10"/>
  <c r="L368" i="10" s="1"/>
  <c r="G368" i="10"/>
  <c r="K368" i="10" s="1"/>
  <c r="F368" i="10"/>
  <c r="J368" i="10" s="1"/>
  <c r="I367" i="10"/>
  <c r="M367" i="10" s="1"/>
  <c r="H367" i="10"/>
  <c r="L367" i="10" s="1"/>
  <c r="G367" i="10"/>
  <c r="K367" i="10" s="1"/>
  <c r="F367" i="10"/>
  <c r="J367" i="10" s="1"/>
  <c r="I366" i="10"/>
  <c r="M366" i="10" s="1"/>
  <c r="H366" i="10"/>
  <c r="L366" i="10" s="1"/>
  <c r="G366" i="10"/>
  <c r="K366" i="10" s="1"/>
  <c r="F366" i="10"/>
  <c r="J366" i="10" s="1"/>
  <c r="I365" i="10"/>
  <c r="M365" i="10" s="1"/>
  <c r="H365" i="10"/>
  <c r="L365" i="10" s="1"/>
  <c r="G365" i="10"/>
  <c r="K365" i="10" s="1"/>
  <c r="F365" i="10"/>
  <c r="J365" i="10" s="1"/>
  <c r="I364" i="10"/>
  <c r="M364" i="10" s="1"/>
  <c r="H364" i="10"/>
  <c r="L364" i="10" s="1"/>
  <c r="G364" i="10"/>
  <c r="K364" i="10" s="1"/>
  <c r="F364" i="10"/>
  <c r="J364" i="10" s="1"/>
  <c r="I363" i="10"/>
  <c r="M363" i="10" s="1"/>
  <c r="H363" i="10"/>
  <c r="L363" i="10" s="1"/>
  <c r="G363" i="10"/>
  <c r="K363" i="10" s="1"/>
  <c r="F363" i="10"/>
  <c r="J363" i="10" s="1"/>
  <c r="I362" i="10"/>
  <c r="M362" i="10" s="1"/>
  <c r="H362" i="10"/>
  <c r="L362" i="10" s="1"/>
  <c r="G362" i="10"/>
  <c r="K362" i="10" s="1"/>
  <c r="F362" i="10"/>
  <c r="J362" i="10" s="1"/>
  <c r="I361" i="10"/>
  <c r="M361" i="10" s="1"/>
  <c r="H361" i="10"/>
  <c r="L361" i="10" s="1"/>
  <c r="G361" i="10"/>
  <c r="K361" i="10" s="1"/>
  <c r="F361" i="10"/>
  <c r="J361" i="10" s="1"/>
  <c r="I360" i="10"/>
  <c r="M360" i="10" s="1"/>
  <c r="H360" i="10"/>
  <c r="L360" i="10" s="1"/>
  <c r="G360" i="10"/>
  <c r="K360" i="10" s="1"/>
  <c r="F360" i="10"/>
  <c r="J360" i="10" s="1"/>
  <c r="I359" i="10"/>
  <c r="M359" i="10" s="1"/>
  <c r="H359" i="10"/>
  <c r="L359" i="10" s="1"/>
  <c r="G359" i="10"/>
  <c r="K359" i="10" s="1"/>
  <c r="F359" i="10"/>
  <c r="J359" i="10" s="1"/>
  <c r="I358" i="10"/>
  <c r="M358" i="10" s="1"/>
  <c r="H358" i="10"/>
  <c r="L358" i="10" s="1"/>
  <c r="G358" i="10"/>
  <c r="K358" i="10" s="1"/>
  <c r="F358" i="10"/>
  <c r="J358" i="10" s="1"/>
  <c r="I357" i="10"/>
  <c r="M357" i="10" s="1"/>
  <c r="H357" i="10"/>
  <c r="L357" i="10" s="1"/>
  <c r="G357" i="10"/>
  <c r="K357" i="10" s="1"/>
  <c r="F357" i="10"/>
  <c r="J357" i="10" s="1"/>
  <c r="I356" i="10"/>
  <c r="M356" i="10" s="1"/>
  <c r="H356" i="10"/>
  <c r="L356" i="10" s="1"/>
  <c r="G356" i="10"/>
  <c r="K356" i="10" s="1"/>
  <c r="F356" i="10"/>
  <c r="J356" i="10" s="1"/>
  <c r="I355" i="10"/>
  <c r="M355" i="10" s="1"/>
  <c r="H355" i="10"/>
  <c r="L355" i="10" s="1"/>
  <c r="G355" i="10"/>
  <c r="K355" i="10" s="1"/>
  <c r="F355" i="10"/>
  <c r="J355" i="10" s="1"/>
  <c r="I354" i="10"/>
  <c r="M354" i="10" s="1"/>
  <c r="H354" i="10"/>
  <c r="L354" i="10" s="1"/>
  <c r="G354" i="10"/>
  <c r="K354" i="10" s="1"/>
  <c r="F354" i="10"/>
  <c r="J354" i="10" s="1"/>
  <c r="I353" i="10"/>
  <c r="M353" i="10" s="1"/>
  <c r="H353" i="10"/>
  <c r="L353" i="10" s="1"/>
  <c r="G353" i="10"/>
  <c r="K353" i="10" s="1"/>
  <c r="F353" i="10"/>
  <c r="J353" i="10" s="1"/>
  <c r="I352" i="10"/>
  <c r="M352" i="10" s="1"/>
  <c r="H352" i="10"/>
  <c r="L352" i="10" s="1"/>
  <c r="G352" i="10"/>
  <c r="K352" i="10" s="1"/>
  <c r="F352" i="10"/>
  <c r="J352" i="10" s="1"/>
  <c r="I351" i="10"/>
  <c r="M351" i="10" s="1"/>
  <c r="H351" i="10"/>
  <c r="L351" i="10" s="1"/>
  <c r="G351" i="10"/>
  <c r="K351" i="10" s="1"/>
  <c r="F351" i="10"/>
  <c r="J351" i="10" s="1"/>
  <c r="I350" i="10"/>
  <c r="M350" i="10" s="1"/>
  <c r="H350" i="10"/>
  <c r="L350" i="10" s="1"/>
  <c r="G350" i="10"/>
  <c r="K350" i="10" s="1"/>
  <c r="F350" i="10"/>
  <c r="J350" i="10" s="1"/>
  <c r="I349" i="10"/>
  <c r="M349" i="10" s="1"/>
  <c r="H349" i="10"/>
  <c r="L349" i="10" s="1"/>
  <c r="G349" i="10"/>
  <c r="K349" i="10" s="1"/>
  <c r="F349" i="10"/>
  <c r="J349" i="10" s="1"/>
  <c r="I348" i="10"/>
  <c r="M348" i="10" s="1"/>
  <c r="H348" i="10"/>
  <c r="L348" i="10" s="1"/>
  <c r="G348" i="10"/>
  <c r="K348" i="10" s="1"/>
  <c r="F348" i="10"/>
  <c r="J348" i="10" s="1"/>
  <c r="I347" i="10"/>
  <c r="M347" i="10" s="1"/>
  <c r="H347" i="10"/>
  <c r="L347" i="10" s="1"/>
  <c r="G347" i="10"/>
  <c r="K347" i="10" s="1"/>
  <c r="F347" i="10"/>
  <c r="J347" i="10" s="1"/>
  <c r="I346" i="10"/>
  <c r="M346" i="10" s="1"/>
  <c r="H346" i="10"/>
  <c r="L346" i="10" s="1"/>
  <c r="G346" i="10"/>
  <c r="K346" i="10" s="1"/>
  <c r="F346" i="10"/>
  <c r="J346" i="10" s="1"/>
  <c r="I345" i="10"/>
  <c r="M345" i="10" s="1"/>
  <c r="H345" i="10"/>
  <c r="L345" i="10" s="1"/>
  <c r="G345" i="10"/>
  <c r="K345" i="10" s="1"/>
  <c r="F345" i="10"/>
  <c r="J345" i="10" s="1"/>
  <c r="I344" i="10"/>
  <c r="M344" i="10" s="1"/>
  <c r="H344" i="10"/>
  <c r="L344" i="10" s="1"/>
  <c r="G344" i="10"/>
  <c r="K344" i="10" s="1"/>
  <c r="F344" i="10"/>
  <c r="J344" i="10" s="1"/>
  <c r="I343" i="10"/>
  <c r="M343" i="10" s="1"/>
  <c r="H343" i="10"/>
  <c r="L343" i="10" s="1"/>
  <c r="G343" i="10"/>
  <c r="K343" i="10" s="1"/>
  <c r="F343" i="10"/>
  <c r="J343" i="10" s="1"/>
  <c r="I342" i="10"/>
  <c r="M342" i="10" s="1"/>
  <c r="H342" i="10"/>
  <c r="L342" i="10" s="1"/>
  <c r="G342" i="10"/>
  <c r="K342" i="10" s="1"/>
  <c r="F342" i="10"/>
  <c r="J342" i="10" s="1"/>
  <c r="I341" i="10"/>
  <c r="M341" i="10" s="1"/>
  <c r="H341" i="10"/>
  <c r="L341" i="10" s="1"/>
  <c r="G341" i="10"/>
  <c r="K341" i="10" s="1"/>
  <c r="F341" i="10"/>
  <c r="J341" i="10" s="1"/>
  <c r="I340" i="10"/>
  <c r="M340" i="10" s="1"/>
  <c r="H340" i="10"/>
  <c r="L340" i="10" s="1"/>
  <c r="G340" i="10"/>
  <c r="K340" i="10" s="1"/>
  <c r="F340" i="10"/>
  <c r="J340" i="10" s="1"/>
  <c r="I339" i="10"/>
  <c r="M339" i="10" s="1"/>
  <c r="H339" i="10"/>
  <c r="L339" i="10" s="1"/>
  <c r="G339" i="10"/>
  <c r="K339" i="10" s="1"/>
  <c r="F339" i="10"/>
  <c r="J339" i="10" s="1"/>
  <c r="I338" i="10"/>
  <c r="M338" i="10" s="1"/>
  <c r="H338" i="10"/>
  <c r="L338" i="10" s="1"/>
  <c r="G338" i="10"/>
  <c r="K338" i="10" s="1"/>
  <c r="F338" i="10"/>
  <c r="J338" i="10" s="1"/>
  <c r="I337" i="10"/>
  <c r="M337" i="10" s="1"/>
  <c r="H337" i="10"/>
  <c r="L337" i="10" s="1"/>
  <c r="G337" i="10"/>
  <c r="K337" i="10" s="1"/>
  <c r="F337" i="10"/>
  <c r="J337" i="10" s="1"/>
  <c r="I336" i="10"/>
  <c r="M336" i="10" s="1"/>
  <c r="H336" i="10"/>
  <c r="L336" i="10" s="1"/>
  <c r="G336" i="10"/>
  <c r="K336" i="10" s="1"/>
  <c r="F336" i="10"/>
  <c r="J336" i="10" s="1"/>
  <c r="I335" i="10"/>
  <c r="M335" i="10" s="1"/>
  <c r="H335" i="10"/>
  <c r="L335" i="10" s="1"/>
  <c r="G335" i="10"/>
  <c r="K335" i="10" s="1"/>
  <c r="F335" i="10"/>
  <c r="J335" i="10" s="1"/>
  <c r="I334" i="10"/>
  <c r="M334" i="10" s="1"/>
  <c r="H334" i="10"/>
  <c r="L334" i="10" s="1"/>
  <c r="G334" i="10"/>
  <c r="K334" i="10" s="1"/>
  <c r="F334" i="10"/>
  <c r="J334" i="10" s="1"/>
  <c r="I333" i="10"/>
  <c r="M333" i="10" s="1"/>
  <c r="H333" i="10"/>
  <c r="L333" i="10" s="1"/>
  <c r="G333" i="10"/>
  <c r="K333" i="10" s="1"/>
  <c r="F333" i="10"/>
  <c r="J333" i="10" s="1"/>
  <c r="I332" i="10"/>
  <c r="M332" i="10" s="1"/>
  <c r="H332" i="10"/>
  <c r="L332" i="10" s="1"/>
  <c r="G332" i="10"/>
  <c r="K332" i="10" s="1"/>
  <c r="F332" i="10"/>
  <c r="J332" i="10" s="1"/>
  <c r="I331" i="10"/>
  <c r="M331" i="10" s="1"/>
  <c r="H331" i="10"/>
  <c r="L331" i="10" s="1"/>
  <c r="G331" i="10"/>
  <c r="K331" i="10" s="1"/>
  <c r="F331" i="10"/>
  <c r="J331" i="10" s="1"/>
  <c r="I330" i="10"/>
  <c r="M330" i="10" s="1"/>
  <c r="H330" i="10"/>
  <c r="L330" i="10" s="1"/>
  <c r="G330" i="10"/>
  <c r="K330" i="10" s="1"/>
  <c r="F330" i="10"/>
  <c r="J330" i="10" s="1"/>
  <c r="I329" i="10"/>
  <c r="M329" i="10" s="1"/>
  <c r="H329" i="10"/>
  <c r="L329" i="10" s="1"/>
  <c r="G329" i="10"/>
  <c r="K329" i="10" s="1"/>
  <c r="F329" i="10"/>
  <c r="J329" i="10" s="1"/>
  <c r="I328" i="10"/>
  <c r="M328" i="10" s="1"/>
  <c r="H328" i="10"/>
  <c r="L328" i="10" s="1"/>
  <c r="G328" i="10"/>
  <c r="K328" i="10" s="1"/>
  <c r="F328" i="10"/>
  <c r="J328" i="10" s="1"/>
  <c r="I327" i="10"/>
  <c r="M327" i="10" s="1"/>
  <c r="H327" i="10"/>
  <c r="L327" i="10" s="1"/>
  <c r="G327" i="10"/>
  <c r="K327" i="10" s="1"/>
  <c r="F327" i="10"/>
  <c r="J327" i="10" s="1"/>
  <c r="I326" i="10"/>
  <c r="M326" i="10" s="1"/>
  <c r="H326" i="10"/>
  <c r="L326" i="10" s="1"/>
  <c r="G326" i="10"/>
  <c r="K326" i="10" s="1"/>
  <c r="F326" i="10"/>
  <c r="J326" i="10" s="1"/>
  <c r="I325" i="10"/>
  <c r="M325" i="10" s="1"/>
  <c r="H325" i="10"/>
  <c r="L325" i="10" s="1"/>
  <c r="G325" i="10"/>
  <c r="K325" i="10" s="1"/>
  <c r="F325" i="10"/>
  <c r="J325" i="10" s="1"/>
  <c r="I324" i="10"/>
  <c r="M324" i="10" s="1"/>
  <c r="H324" i="10"/>
  <c r="L324" i="10" s="1"/>
  <c r="G324" i="10"/>
  <c r="K324" i="10" s="1"/>
  <c r="F324" i="10"/>
  <c r="J324" i="10" s="1"/>
  <c r="I323" i="10"/>
  <c r="M323" i="10" s="1"/>
  <c r="H323" i="10"/>
  <c r="L323" i="10" s="1"/>
  <c r="G323" i="10"/>
  <c r="K323" i="10" s="1"/>
  <c r="F323" i="10"/>
  <c r="J323" i="10" s="1"/>
  <c r="I322" i="10"/>
  <c r="M322" i="10" s="1"/>
  <c r="H322" i="10"/>
  <c r="L322" i="10" s="1"/>
  <c r="G322" i="10"/>
  <c r="K322" i="10" s="1"/>
  <c r="F322" i="10"/>
  <c r="J322" i="10" s="1"/>
  <c r="I321" i="10"/>
  <c r="M321" i="10" s="1"/>
  <c r="H321" i="10"/>
  <c r="L321" i="10" s="1"/>
  <c r="G321" i="10"/>
  <c r="K321" i="10" s="1"/>
  <c r="F321" i="10"/>
  <c r="J321" i="10" s="1"/>
  <c r="I320" i="10"/>
  <c r="M320" i="10" s="1"/>
  <c r="H320" i="10"/>
  <c r="L320" i="10" s="1"/>
  <c r="G320" i="10"/>
  <c r="K320" i="10" s="1"/>
  <c r="F320" i="10"/>
  <c r="J320" i="10" s="1"/>
  <c r="I319" i="10"/>
  <c r="M319" i="10" s="1"/>
  <c r="H319" i="10"/>
  <c r="L319" i="10" s="1"/>
  <c r="G319" i="10"/>
  <c r="K319" i="10" s="1"/>
  <c r="F319" i="10"/>
  <c r="J319" i="10" s="1"/>
  <c r="I318" i="10"/>
  <c r="M318" i="10" s="1"/>
  <c r="H318" i="10"/>
  <c r="L318" i="10" s="1"/>
  <c r="G318" i="10"/>
  <c r="K318" i="10" s="1"/>
  <c r="F318" i="10"/>
  <c r="J318" i="10" s="1"/>
  <c r="I317" i="10"/>
  <c r="M317" i="10" s="1"/>
  <c r="H317" i="10"/>
  <c r="L317" i="10" s="1"/>
  <c r="G317" i="10"/>
  <c r="K317" i="10" s="1"/>
  <c r="F317" i="10"/>
  <c r="J317" i="10" s="1"/>
  <c r="I316" i="10"/>
  <c r="M316" i="10" s="1"/>
  <c r="H316" i="10"/>
  <c r="L316" i="10" s="1"/>
  <c r="G316" i="10"/>
  <c r="K316" i="10" s="1"/>
  <c r="F316" i="10"/>
  <c r="J316" i="10" s="1"/>
  <c r="I315" i="10"/>
  <c r="M315" i="10" s="1"/>
  <c r="H315" i="10"/>
  <c r="L315" i="10" s="1"/>
  <c r="G315" i="10"/>
  <c r="K315" i="10" s="1"/>
  <c r="F315" i="10"/>
  <c r="J315" i="10" s="1"/>
  <c r="I314" i="10"/>
  <c r="M314" i="10" s="1"/>
  <c r="H314" i="10"/>
  <c r="L314" i="10" s="1"/>
  <c r="G314" i="10"/>
  <c r="K314" i="10" s="1"/>
  <c r="F314" i="10"/>
  <c r="J314" i="10" s="1"/>
  <c r="I313" i="10"/>
  <c r="M313" i="10" s="1"/>
  <c r="H313" i="10"/>
  <c r="L313" i="10" s="1"/>
  <c r="G313" i="10"/>
  <c r="K313" i="10" s="1"/>
  <c r="F313" i="10"/>
  <c r="J313" i="10" s="1"/>
  <c r="I312" i="10"/>
  <c r="M312" i="10" s="1"/>
  <c r="H312" i="10"/>
  <c r="L312" i="10" s="1"/>
  <c r="G312" i="10"/>
  <c r="K312" i="10" s="1"/>
  <c r="F312" i="10"/>
  <c r="J312" i="10" s="1"/>
  <c r="I311" i="10"/>
  <c r="M311" i="10" s="1"/>
  <c r="H311" i="10"/>
  <c r="L311" i="10" s="1"/>
  <c r="G311" i="10"/>
  <c r="K311" i="10" s="1"/>
  <c r="F311" i="10"/>
  <c r="J311" i="10" s="1"/>
  <c r="I310" i="10"/>
  <c r="M310" i="10" s="1"/>
  <c r="H310" i="10"/>
  <c r="L310" i="10" s="1"/>
  <c r="G310" i="10"/>
  <c r="K310" i="10" s="1"/>
  <c r="F310" i="10"/>
  <c r="J310" i="10" s="1"/>
  <c r="I309" i="10"/>
  <c r="M309" i="10" s="1"/>
  <c r="H309" i="10"/>
  <c r="L309" i="10" s="1"/>
  <c r="G309" i="10"/>
  <c r="K309" i="10" s="1"/>
  <c r="F309" i="10"/>
  <c r="J309" i="10" s="1"/>
  <c r="I308" i="10"/>
  <c r="M308" i="10" s="1"/>
  <c r="H308" i="10"/>
  <c r="L308" i="10" s="1"/>
  <c r="G308" i="10"/>
  <c r="K308" i="10" s="1"/>
  <c r="F308" i="10"/>
  <c r="J308" i="10" s="1"/>
  <c r="I307" i="10"/>
  <c r="M307" i="10" s="1"/>
  <c r="H307" i="10"/>
  <c r="L307" i="10" s="1"/>
  <c r="G307" i="10"/>
  <c r="K307" i="10" s="1"/>
  <c r="F307" i="10"/>
  <c r="J307" i="10" s="1"/>
  <c r="I306" i="10"/>
  <c r="M306" i="10" s="1"/>
  <c r="H306" i="10"/>
  <c r="L306" i="10" s="1"/>
  <c r="G306" i="10"/>
  <c r="K306" i="10" s="1"/>
  <c r="F306" i="10"/>
  <c r="J306" i="10" s="1"/>
  <c r="I305" i="10"/>
  <c r="M305" i="10" s="1"/>
  <c r="H305" i="10"/>
  <c r="L305" i="10" s="1"/>
  <c r="G305" i="10"/>
  <c r="K305" i="10" s="1"/>
  <c r="F305" i="10"/>
  <c r="J305" i="10" s="1"/>
  <c r="I304" i="10"/>
  <c r="M304" i="10" s="1"/>
  <c r="H304" i="10"/>
  <c r="L304" i="10" s="1"/>
  <c r="G304" i="10"/>
  <c r="K304" i="10" s="1"/>
  <c r="F304" i="10"/>
  <c r="J304" i="10" s="1"/>
  <c r="I303" i="10"/>
  <c r="M303" i="10" s="1"/>
  <c r="H303" i="10"/>
  <c r="L303" i="10" s="1"/>
  <c r="G303" i="10"/>
  <c r="K303" i="10" s="1"/>
  <c r="F303" i="10"/>
  <c r="J303" i="10" s="1"/>
  <c r="I302" i="10"/>
  <c r="M302" i="10" s="1"/>
  <c r="H302" i="10"/>
  <c r="L302" i="10" s="1"/>
  <c r="G302" i="10"/>
  <c r="K302" i="10" s="1"/>
  <c r="F302" i="10"/>
  <c r="J302" i="10" s="1"/>
  <c r="I301" i="10"/>
  <c r="M301" i="10" s="1"/>
  <c r="H301" i="10"/>
  <c r="L301" i="10" s="1"/>
  <c r="G301" i="10"/>
  <c r="K301" i="10" s="1"/>
  <c r="F301" i="10"/>
  <c r="J301" i="10" s="1"/>
  <c r="I300" i="10"/>
  <c r="M300" i="10" s="1"/>
  <c r="H300" i="10"/>
  <c r="L300" i="10" s="1"/>
  <c r="G300" i="10"/>
  <c r="K300" i="10" s="1"/>
  <c r="F300" i="10"/>
  <c r="J300" i="10" s="1"/>
  <c r="I299" i="10"/>
  <c r="M299" i="10" s="1"/>
  <c r="H299" i="10"/>
  <c r="L299" i="10" s="1"/>
  <c r="G299" i="10"/>
  <c r="K299" i="10" s="1"/>
  <c r="F299" i="10"/>
  <c r="J299" i="10" s="1"/>
  <c r="I298" i="10"/>
  <c r="M298" i="10" s="1"/>
  <c r="H298" i="10"/>
  <c r="L298" i="10" s="1"/>
  <c r="G298" i="10"/>
  <c r="K298" i="10" s="1"/>
  <c r="F298" i="10"/>
  <c r="J298" i="10" s="1"/>
  <c r="I297" i="10"/>
  <c r="M297" i="10" s="1"/>
  <c r="H297" i="10"/>
  <c r="L297" i="10" s="1"/>
  <c r="G297" i="10"/>
  <c r="K297" i="10" s="1"/>
  <c r="F297" i="10"/>
  <c r="J297" i="10" s="1"/>
  <c r="I296" i="10"/>
  <c r="M296" i="10" s="1"/>
  <c r="H296" i="10"/>
  <c r="L296" i="10" s="1"/>
  <c r="G296" i="10"/>
  <c r="K296" i="10" s="1"/>
  <c r="F296" i="10"/>
  <c r="J296" i="10" s="1"/>
  <c r="I295" i="10"/>
  <c r="M295" i="10" s="1"/>
  <c r="H295" i="10"/>
  <c r="L295" i="10" s="1"/>
  <c r="G295" i="10"/>
  <c r="K295" i="10" s="1"/>
  <c r="F295" i="10"/>
  <c r="J295" i="10" s="1"/>
  <c r="I294" i="10"/>
  <c r="M294" i="10" s="1"/>
  <c r="H294" i="10"/>
  <c r="L294" i="10" s="1"/>
  <c r="G294" i="10"/>
  <c r="K294" i="10" s="1"/>
  <c r="F294" i="10"/>
  <c r="J294" i="10" s="1"/>
  <c r="I293" i="10"/>
  <c r="M293" i="10" s="1"/>
  <c r="H293" i="10"/>
  <c r="L293" i="10" s="1"/>
  <c r="G293" i="10"/>
  <c r="K293" i="10" s="1"/>
  <c r="F293" i="10"/>
  <c r="J293" i="10" s="1"/>
  <c r="I292" i="10"/>
  <c r="M292" i="10" s="1"/>
  <c r="H292" i="10"/>
  <c r="L292" i="10" s="1"/>
  <c r="G292" i="10"/>
  <c r="K292" i="10" s="1"/>
  <c r="F292" i="10"/>
  <c r="J292" i="10" s="1"/>
  <c r="I291" i="10"/>
  <c r="M291" i="10" s="1"/>
  <c r="H291" i="10"/>
  <c r="L291" i="10" s="1"/>
  <c r="G291" i="10"/>
  <c r="K291" i="10" s="1"/>
  <c r="F291" i="10"/>
  <c r="J291" i="10" s="1"/>
  <c r="I290" i="10"/>
  <c r="M290" i="10" s="1"/>
  <c r="H290" i="10"/>
  <c r="L290" i="10" s="1"/>
  <c r="G290" i="10"/>
  <c r="K290" i="10" s="1"/>
  <c r="F290" i="10"/>
  <c r="J290" i="10" s="1"/>
  <c r="I289" i="10"/>
  <c r="M289" i="10" s="1"/>
  <c r="H289" i="10"/>
  <c r="L289" i="10" s="1"/>
  <c r="G289" i="10"/>
  <c r="K289" i="10" s="1"/>
  <c r="F289" i="10"/>
  <c r="J289" i="10" s="1"/>
  <c r="I288" i="10"/>
  <c r="M288" i="10" s="1"/>
  <c r="H288" i="10"/>
  <c r="L288" i="10" s="1"/>
  <c r="G288" i="10"/>
  <c r="K288" i="10" s="1"/>
  <c r="F288" i="10"/>
  <c r="J288" i="10" s="1"/>
  <c r="I287" i="10"/>
  <c r="M287" i="10" s="1"/>
  <c r="H287" i="10"/>
  <c r="L287" i="10" s="1"/>
  <c r="G287" i="10"/>
  <c r="K287" i="10" s="1"/>
  <c r="F287" i="10"/>
  <c r="J287" i="10" s="1"/>
  <c r="I286" i="10"/>
  <c r="M286" i="10" s="1"/>
  <c r="H286" i="10"/>
  <c r="L286" i="10" s="1"/>
  <c r="G286" i="10"/>
  <c r="K286" i="10" s="1"/>
  <c r="F286" i="10"/>
  <c r="J286" i="10" s="1"/>
  <c r="I285" i="10"/>
  <c r="M285" i="10" s="1"/>
  <c r="H285" i="10"/>
  <c r="L285" i="10" s="1"/>
  <c r="G285" i="10"/>
  <c r="K285" i="10" s="1"/>
  <c r="F285" i="10"/>
  <c r="J285" i="10" s="1"/>
  <c r="I284" i="10"/>
  <c r="M284" i="10" s="1"/>
  <c r="H284" i="10"/>
  <c r="L284" i="10" s="1"/>
  <c r="G284" i="10"/>
  <c r="K284" i="10" s="1"/>
  <c r="F284" i="10"/>
  <c r="J284" i="10" s="1"/>
  <c r="I283" i="10"/>
  <c r="M283" i="10" s="1"/>
  <c r="H283" i="10"/>
  <c r="L283" i="10" s="1"/>
  <c r="G283" i="10"/>
  <c r="K283" i="10" s="1"/>
  <c r="F283" i="10"/>
  <c r="J283" i="10" s="1"/>
  <c r="I282" i="10"/>
  <c r="M282" i="10" s="1"/>
  <c r="H282" i="10"/>
  <c r="L282" i="10" s="1"/>
  <c r="G282" i="10"/>
  <c r="K282" i="10" s="1"/>
  <c r="F282" i="10"/>
  <c r="J282" i="10" s="1"/>
  <c r="I281" i="10"/>
  <c r="M281" i="10" s="1"/>
  <c r="H281" i="10"/>
  <c r="L281" i="10" s="1"/>
  <c r="G281" i="10"/>
  <c r="K281" i="10" s="1"/>
  <c r="F281" i="10"/>
  <c r="J281" i="10" s="1"/>
  <c r="I280" i="10"/>
  <c r="M280" i="10" s="1"/>
  <c r="H280" i="10"/>
  <c r="L280" i="10" s="1"/>
  <c r="G280" i="10"/>
  <c r="K280" i="10" s="1"/>
  <c r="F280" i="10"/>
  <c r="J280" i="10" s="1"/>
  <c r="I279" i="10"/>
  <c r="M279" i="10" s="1"/>
  <c r="H279" i="10"/>
  <c r="L279" i="10" s="1"/>
  <c r="G279" i="10"/>
  <c r="K279" i="10" s="1"/>
  <c r="F279" i="10"/>
  <c r="J279" i="10" s="1"/>
  <c r="I278" i="10"/>
  <c r="M278" i="10" s="1"/>
  <c r="H278" i="10"/>
  <c r="L278" i="10" s="1"/>
  <c r="G278" i="10"/>
  <c r="K278" i="10" s="1"/>
  <c r="F278" i="10"/>
  <c r="J278" i="10" s="1"/>
  <c r="I277" i="10"/>
  <c r="M277" i="10" s="1"/>
  <c r="H277" i="10"/>
  <c r="L277" i="10" s="1"/>
  <c r="G277" i="10"/>
  <c r="K277" i="10" s="1"/>
  <c r="F277" i="10"/>
  <c r="J277" i="10" s="1"/>
  <c r="I276" i="10"/>
  <c r="M276" i="10" s="1"/>
  <c r="H276" i="10"/>
  <c r="L276" i="10" s="1"/>
  <c r="G276" i="10"/>
  <c r="K276" i="10" s="1"/>
  <c r="F276" i="10"/>
  <c r="J276" i="10" s="1"/>
  <c r="I275" i="10"/>
  <c r="M275" i="10" s="1"/>
  <c r="H275" i="10"/>
  <c r="L275" i="10" s="1"/>
  <c r="G275" i="10"/>
  <c r="K275" i="10" s="1"/>
  <c r="F275" i="10"/>
  <c r="J275" i="10" s="1"/>
  <c r="I274" i="10"/>
  <c r="M274" i="10" s="1"/>
  <c r="H274" i="10"/>
  <c r="L274" i="10" s="1"/>
  <c r="G274" i="10"/>
  <c r="K274" i="10" s="1"/>
  <c r="F274" i="10"/>
  <c r="J274" i="10" s="1"/>
  <c r="I273" i="10"/>
  <c r="M273" i="10" s="1"/>
  <c r="H273" i="10"/>
  <c r="L273" i="10" s="1"/>
  <c r="G273" i="10"/>
  <c r="K273" i="10" s="1"/>
  <c r="F273" i="10"/>
  <c r="J273" i="10" s="1"/>
  <c r="I272" i="10"/>
  <c r="M272" i="10" s="1"/>
  <c r="H272" i="10"/>
  <c r="L272" i="10" s="1"/>
  <c r="G272" i="10"/>
  <c r="K272" i="10" s="1"/>
  <c r="F272" i="10"/>
  <c r="J272" i="10" s="1"/>
  <c r="I271" i="10"/>
  <c r="M271" i="10" s="1"/>
  <c r="H271" i="10"/>
  <c r="L271" i="10" s="1"/>
  <c r="G271" i="10"/>
  <c r="K271" i="10" s="1"/>
  <c r="F271" i="10"/>
  <c r="J271" i="10" s="1"/>
  <c r="I270" i="10"/>
  <c r="M270" i="10" s="1"/>
  <c r="H270" i="10"/>
  <c r="L270" i="10" s="1"/>
  <c r="G270" i="10"/>
  <c r="K270" i="10" s="1"/>
  <c r="F270" i="10"/>
  <c r="J270" i="10" s="1"/>
  <c r="M269" i="10"/>
  <c r="I269" i="10"/>
  <c r="H269" i="10"/>
  <c r="L269" i="10" s="1"/>
  <c r="G269" i="10"/>
  <c r="K269" i="10" s="1"/>
  <c r="F269" i="10"/>
  <c r="J269" i="10" s="1"/>
  <c r="I268" i="10"/>
  <c r="M268" i="10" s="1"/>
  <c r="H268" i="10"/>
  <c r="L268" i="10" s="1"/>
  <c r="G268" i="10"/>
  <c r="K268" i="10" s="1"/>
  <c r="F268" i="10"/>
  <c r="J268" i="10" s="1"/>
  <c r="I267" i="10"/>
  <c r="M267" i="10" s="1"/>
  <c r="H267" i="10"/>
  <c r="L267" i="10" s="1"/>
  <c r="G267" i="10"/>
  <c r="K267" i="10" s="1"/>
  <c r="F267" i="10"/>
  <c r="J267" i="10" s="1"/>
  <c r="I266" i="10"/>
  <c r="M266" i="10" s="1"/>
  <c r="H266" i="10"/>
  <c r="L266" i="10" s="1"/>
  <c r="G266" i="10"/>
  <c r="K266" i="10" s="1"/>
  <c r="F266" i="10"/>
  <c r="J266" i="10" s="1"/>
  <c r="I265" i="10"/>
  <c r="M265" i="10" s="1"/>
  <c r="H265" i="10"/>
  <c r="L265" i="10" s="1"/>
  <c r="G265" i="10"/>
  <c r="K265" i="10" s="1"/>
  <c r="F265" i="10"/>
  <c r="J265" i="10" s="1"/>
  <c r="I264" i="10"/>
  <c r="M264" i="10" s="1"/>
  <c r="H264" i="10"/>
  <c r="L264" i="10" s="1"/>
  <c r="G264" i="10"/>
  <c r="K264" i="10" s="1"/>
  <c r="F264" i="10"/>
  <c r="J264" i="10" s="1"/>
  <c r="I263" i="10"/>
  <c r="M263" i="10" s="1"/>
  <c r="H263" i="10"/>
  <c r="L263" i="10" s="1"/>
  <c r="G263" i="10"/>
  <c r="K263" i="10" s="1"/>
  <c r="F263" i="10"/>
  <c r="J263" i="10" s="1"/>
  <c r="I262" i="10"/>
  <c r="M262" i="10" s="1"/>
  <c r="H262" i="10"/>
  <c r="L262" i="10" s="1"/>
  <c r="G262" i="10"/>
  <c r="K262" i="10" s="1"/>
  <c r="F262" i="10"/>
  <c r="J262" i="10" s="1"/>
  <c r="I261" i="10"/>
  <c r="M261" i="10" s="1"/>
  <c r="H261" i="10"/>
  <c r="L261" i="10" s="1"/>
  <c r="G261" i="10"/>
  <c r="K261" i="10" s="1"/>
  <c r="F261" i="10"/>
  <c r="J261" i="10" s="1"/>
  <c r="I260" i="10"/>
  <c r="M260" i="10" s="1"/>
  <c r="H260" i="10"/>
  <c r="L260" i="10" s="1"/>
  <c r="G260" i="10"/>
  <c r="K260" i="10" s="1"/>
  <c r="F260" i="10"/>
  <c r="J260" i="10" s="1"/>
  <c r="I259" i="10"/>
  <c r="M259" i="10" s="1"/>
  <c r="H259" i="10"/>
  <c r="L259" i="10" s="1"/>
  <c r="G259" i="10"/>
  <c r="K259" i="10" s="1"/>
  <c r="F259" i="10"/>
  <c r="J259" i="10" s="1"/>
  <c r="I258" i="10"/>
  <c r="M258" i="10" s="1"/>
  <c r="H258" i="10"/>
  <c r="L258" i="10" s="1"/>
  <c r="G258" i="10"/>
  <c r="K258" i="10" s="1"/>
  <c r="F258" i="10"/>
  <c r="J258" i="10" s="1"/>
  <c r="I257" i="10"/>
  <c r="M257" i="10" s="1"/>
  <c r="H257" i="10"/>
  <c r="L257" i="10" s="1"/>
  <c r="G257" i="10"/>
  <c r="K257" i="10" s="1"/>
  <c r="F257" i="10"/>
  <c r="J257" i="10" s="1"/>
  <c r="I256" i="10"/>
  <c r="M256" i="10" s="1"/>
  <c r="H256" i="10"/>
  <c r="L256" i="10" s="1"/>
  <c r="G256" i="10"/>
  <c r="K256" i="10" s="1"/>
  <c r="F256" i="10"/>
  <c r="J256" i="10" s="1"/>
  <c r="I255" i="10"/>
  <c r="M255" i="10" s="1"/>
  <c r="H255" i="10"/>
  <c r="L255" i="10" s="1"/>
  <c r="G255" i="10"/>
  <c r="K255" i="10" s="1"/>
  <c r="F255" i="10"/>
  <c r="J255" i="10" s="1"/>
  <c r="I254" i="10"/>
  <c r="M254" i="10" s="1"/>
  <c r="H254" i="10"/>
  <c r="L254" i="10" s="1"/>
  <c r="G254" i="10"/>
  <c r="K254" i="10" s="1"/>
  <c r="F254" i="10"/>
  <c r="J254" i="10" s="1"/>
  <c r="I253" i="10"/>
  <c r="M253" i="10" s="1"/>
  <c r="H253" i="10"/>
  <c r="L253" i="10" s="1"/>
  <c r="G253" i="10"/>
  <c r="K253" i="10" s="1"/>
  <c r="F253" i="10"/>
  <c r="J253" i="10" s="1"/>
  <c r="I252" i="10"/>
  <c r="M252" i="10" s="1"/>
  <c r="H252" i="10"/>
  <c r="L252" i="10" s="1"/>
  <c r="G252" i="10"/>
  <c r="K252" i="10" s="1"/>
  <c r="F252" i="10"/>
  <c r="J252" i="10" s="1"/>
  <c r="I251" i="10"/>
  <c r="M251" i="10" s="1"/>
  <c r="H251" i="10"/>
  <c r="L251" i="10" s="1"/>
  <c r="G251" i="10"/>
  <c r="K251" i="10" s="1"/>
  <c r="F251" i="10"/>
  <c r="J251" i="10" s="1"/>
  <c r="I250" i="10"/>
  <c r="M250" i="10" s="1"/>
  <c r="H250" i="10"/>
  <c r="L250" i="10" s="1"/>
  <c r="G250" i="10"/>
  <c r="K250" i="10" s="1"/>
  <c r="F250" i="10"/>
  <c r="J250" i="10" s="1"/>
  <c r="I249" i="10"/>
  <c r="M249" i="10" s="1"/>
  <c r="H249" i="10"/>
  <c r="L249" i="10" s="1"/>
  <c r="G249" i="10"/>
  <c r="K249" i="10" s="1"/>
  <c r="F249" i="10"/>
  <c r="J249" i="10" s="1"/>
  <c r="I248" i="10"/>
  <c r="M248" i="10" s="1"/>
  <c r="H248" i="10"/>
  <c r="L248" i="10" s="1"/>
  <c r="G248" i="10"/>
  <c r="K248" i="10" s="1"/>
  <c r="F248" i="10"/>
  <c r="J248" i="10" s="1"/>
  <c r="I247" i="10"/>
  <c r="M247" i="10" s="1"/>
  <c r="H247" i="10"/>
  <c r="L247" i="10" s="1"/>
  <c r="G247" i="10"/>
  <c r="K247" i="10" s="1"/>
  <c r="F247" i="10"/>
  <c r="J247" i="10" s="1"/>
  <c r="I246" i="10"/>
  <c r="M246" i="10" s="1"/>
  <c r="H246" i="10"/>
  <c r="L246" i="10" s="1"/>
  <c r="G246" i="10"/>
  <c r="K246" i="10" s="1"/>
  <c r="F246" i="10"/>
  <c r="J246" i="10" s="1"/>
  <c r="I245" i="10"/>
  <c r="M245" i="10" s="1"/>
  <c r="H245" i="10"/>
  <c r="L245" i="10" s="1"/>
  <c r="G245" i="10"/>
  <c r="K245" i="10" s="1"/>
  <c r="F245" i="10"/>
  <c r="J245" i="10" s="1"/>
  <c r="I244" i="10"/>
  <c r="M244" i="10" s="1"/>
  <c r="H244" i="10"/>
  <c r="L244" i="10" s="1"/>
  <c r="G244" i="10"/>
  <c r="K244" i="10" s="1"/>
  <c r="F244" i="10"/>
  <c r="J244" i="10" s="1"/>
  <c r="I243" i="10"/>
  <c r="M243" i="10" s="1"/>
  <c r="H243" i="10"/>
  <c r="L243" i="10" s="1"/>
  <c r="G243" i="10"/>
  <c r="K243" i="10" s="1"/>
  <c r="F243" i="10"/>
  <c r="J243" i="10" s="1"/>
  <c r="I242" i="10"/>
  <c r="M242" i="10" s="1"/>
  <c r="H242" i="10"/>
  <c r="L242" i="10" s="1"/>
  <c r="G242" i="10"/>
  <c r="K242" i="10" s="1"/>
  <c r="F242" i="10"/>
  <c r="J242" i="10" s="1"/>
  <c r="I241" i="10"/>
  <c r="M241" i="10" s="1"/>
  <c r="H241" i="10"/>
  <c r="L241" i="10" s="1"/>
  <c r="G241" i="10"/>
  <c r="K241" i="10" s="1"/>
  <c r="F241" i="10"/>
  <c r="J241" i="10" s="1"/>
  <c r="I240" i="10"/>
  <c r="M240" i="10" s="1"/>
  <c r="H240" i="10"/>
  <c r="L240" i="10" s="1"/>
  <c r="G240" i="10"/>
  <c r="K240" i="10" s="1"/>
  <c r="F240" i="10"/>
  <c r="J240" i="10" s="1"/>
  <c r="I239" i="10"/>
  <c r="M239" i="10" s="1"/>
  <c r="H239" i="10"/>
  <c r="L239" i="10" s="1"/>
  <c r="G239" i="10"/>
  <c r="K239" i="10" s="1"/>
  <c r="F239" i="10"/>
  <c r="J239" i="10" s="1"/>
  <c r="I238" i="10"/>
  <c r="M238" i="10" s="1"/>
  <c r="H238" i="10"/>
  <c r="L238" i="10" s="1"/>
  <c r="G238" i="10"/>
  <c r="K238" i="10" s="1"/>
  <c r="F238" i="10"/>
  <c r="J238" i="10" s="1"/>
  <c r="I237" i="10"/>
  <c r="M237" i="10" s="1"/>
  <c r="H237" i="10"/>
  <c r="L237" i="10" s="1"/>
  <c r="G237" i="10"/>
  <c r="K237" i="10" s="1"/>
  <c r="F237" i="10"/>
  <c r="J237" i="10" s="1"/>
  <c r="I236" i="10"/>
  <c r="M236" i="10" s="1"/>
  <c r="H236" i="10"/>
  <c r="L236" i="10" s="1"/>
  <c r="G236" i="10"/>
  <c r="K236" i="10" s="1"/>
  <c r="F236" i="10"/>
  <c r="J236" i="10" s="1"/>
  <c r="I235" i="10"/>
  <c r="M235" i="10" s="1"/>
  <c r="H235" i="10"/>
  <c r="L235" i="10" s="1"/>
  <c r="G235" i="10"/>
  <c r="K235" i="10" s="1"/>
  <c r="F235" i="10"/>
  <c r="J235" i="10" s="1"/>
  <c r="I234" i="10"/>
  <c r="M234" i="10" s="1"/>
  <c r="H234" i="10"/>
  <c r="L234" i="10" s="1"/>
  <c r="G234" i="10"/>
  <c r="K234" i="10" s="1"/>
  <c r="F234" i="10"/>
  <c r="J234" i="10" s="1"/>
  <c r="I233" i="10"/>
  <c r="M233" i="10" s="1"/>
  <c r="H233" i="10"/>
  <c r="L233" i="10" s="1"/>
  <c r="G233" i="10"/>
  <c r="K233" i="10" s="1"/>
  <c r="F233" i="10"/>
  <c r="J233" i="10" s="1"/>
  <c r="I232" i="10"/>
  <c r="M232" i="10" s="1"/>
  <c r="H232" i="10"/>
  <c r="L232" i="10" s="1"/>
  <c r="G232" i="10"/>
  <c r="K232" i="10" s="1"/>
  <c r="F232" i="10"/>
  <c r="J232" i="10" s="1"/>
  <c r="I231" i="10"/>
  <c r="M231" i="10" s="1"/>
  <c r="H231" i="10"/>
  <c r="L231" i="10" s="1"/>
  <c r="G231" i="10"/>
  <c r="K231" i="10" s="1"/>
  <c r="F231" i="10"/>
  <c r="J231" i="10" s="1"/>
  <c r="I230" i="10"/>
  <c r="M230" i="10" s="1"/>
  <c r="H230" i="10"/>
  <c r="L230" i="10" s="1"/>
  <c r="G230" i="10"/>
  <c r="K230" i="10" s="1"/>
  <c r="F230" i="10"/>
  <c r="J230" i="10" s="1"/>
  <c r="I229" i="10"/>
  <c r="M229" i="10" s="1"/>
  <c r="H229" i="10"/>
  <c r="L229" i="10" s="1"/>
  <c r="G229" i="10"/>
  <c r="K229" i="10" s="1"/>
  <c r="F229" i="10"/>
  <c r="J229" i="10" s="1"/>
  <c r="I228" i="10"/>
  <c r="M228" i="10" s="1"/>
  <c r="H228" i="10"/>
  <c r="L228" i="10" s="1"/>
  <c r="G228" i="10"/>
  <c r="K228" i="10" s="1"/>
  <c r="F228" i="10"/>
  <c r="J228" i="10" s="1"/>
  <c r="I227" i="10"/>
  <c r="M227" i="10" s="1"/>
  <c r="H227" i="10"/>
  <c r="L227" i="10" s="1"/>
  <c r="G227" i="10"/>
  <c r="K227" i="10" s="1"/>
  <c r="F227" i="10"/>
  <c r="J227" i="10" s="1"/>
  <c r="I226" i="10"/>
  <c r="M226" i="10" s="1"/>
  <c r="H226" i="10"/>
  <c r="L226" i="10" s="1"/>
  <c r="G226" i="10"/>
  <c r="K226" i="10" s="1"/>
  <c r="F226" i="10"/>
  <c r="J226" i="10" s="1"/>
  <c r="I225" i="10"/>
  <c r="M225" i="10" s="1"/>
  <c r="H225" i="10"/>
  <c r="L225" i="10" s="1"/>
  <c r="G225" i="10"/>
  <c r="K225" i="10" s="1"/>
  <c r="F225" i="10"/>
  <c r="J225" i="10" s="1"/>
  <c r="I224" i="10"/>
  <c r="M224" i="10" s="1"/>
  <c r="H224" i="10"/>
  <c r="L224" i="10" s="1"/>
  <c r="G224" i="10"/>
  <c r="K224" i="10" s="1"/>
  <c r="F224" i="10"/>
  <c r="J224" i="10" s="1"/>
  <c r="I223" i="10"/>
  <c r="M223" i="10" s="1"/>
  <c r="H223" i="10"/>
  <c r="L223" i="10" s="1"/>
  <c r="G223" i="10"/>
  <c r="K223" i="10" s="1"/>
  <c r="F223" i="10"/>
  <c r="J223" i="10" s="1"/>
  <c r="I222" i="10"/>
  <c r="M222" i="10" s="1"/>
  <c r="H222" i="10"/>
  <c r="L222" i="10" s="1"/>
  <c r="G222" i="10"/>
  <c r="K222" i="10" s="1"/>
  <c r="F222" i="10"/>
  <c r="J222" i="10" s="1"/>
  <c r="I221" i="10"/>
  <c r="M221" i="10" s="1"/>
  <c r="H221" i="10"/>
  <c r="L221" i="10" s="1"/>
  <c r="G221" i="10"/>
  <c r="K221" i="10" s="1"/>
  <c r="F221" i="10"/>
  <c r="J221" i="10" s="1"/>
  <c r="I220" i="10"/>
  <c r="M220" i="10" s="1"/>
  <c r="H220" i="10"/>
  <c r="L220" i="10" s="1"/>
  <c r="G220" i="10"/>
  <c r="K220" i="10" s="1"/>
  <c r="F220" i="10"/>
  <c r="J220" i="10" s="1"/>
  <c r="I219" i="10"/>
  <c r="M219" i="10" s="1"/>
  <c r="H219" i="10"/>
  <c r="L219" i="10" s="1"/>
  <c r="G219" i="10"/>
  <c r="K219" i="10" s="1"/>
  <c r="F219" i="10"/>
  <c r="J219" i="10" s="1"/>
  <c r="I218" i="10"/>
  <c r="M218" i="10" s="1"/>
  <c r="H218" i="10"/>
  <c r="L218" i="10" s="1"/>
  <c r="G218" i="10"/>
  <c r="K218" i="10" s="1"/>
  <c r="F218" i="10"/>
  <c r="J218" i="10" s="1"/>
  <c r="I217" i="10"/>
  <c r="M217" i="10" s="1"/>
  <c r="H217" i="10"/>
  <c r="L217" i="10" s="1"/>
  <c r="G217" i="10"/>
  <c r="K217" i="10" s="1"/>
  <c r="F217" i="10"/>
  <c r="J217" i="10" s="1"/>
  <c r="I216" i="10"/>
  <c r="M216" i="10" s="1"/>
  <c r="H216" i="10"/>
  <c r="L216" i="10" s="1"/>
  <c r="G216" i="10"/>
  <c r="K216" i="10" s="1"/>
  <c r="F216" i="10"/>
  <c r="J216" i="10" s="1"/>
  <c r="I215" i="10"/>
  <c r="M215" i="10" s="1"/>
  <c r="H215" i="10"/>
  <c r="L215" i="10" s="1"/>
  <c r="G215" i="10"/>
  <c r="K215" i="10" s="1"/>
  <c r="F215" i="10"/>
  <c r="J215" i="10" s="1"/>
  <c r="I214" i="10"/>
  <c r="M214" i="10" s="1"/>
  <c r="H214" i="10"/>
  <c r="L214" i="10" s="1"/>
  <c r="G214" i="10"/>
  <c r="K214" i="10" s="1"/>
  <c r="F214" i="10"/>
  <c r="J214" i="10" s="1"/>
  <c r="I213" i="10"/>
  <c r="M213" i="10" s="1"/>
  <c r="H213" i="10"/>
  <c r="L213" i="10" s="1"/>
  <c r="G213" i="10"/>
  <c r="K213" i="10" s="1"/>
  <c r="F213" i="10"/>
  <c r="J213" i="10" s="1"/>
  <c r="I212" i="10"/>
  <c r="M212" i="10" s="1"/>
  <c r="H212" i="10"/>
  <c r="L212" i="10" s="1"/>
  <c r="G212" i="10"/>
  <c r="K212" i="10" s="1"/>
  <c r="F212" i="10"/>
  <c r="J212" i="10" s="1"/>
  <c r="I211" i="10"/>
  <c r="M211" i="10" s="1"/>
  <c r="H211" i="10"/>
  <c r="L211" i="10" s="1"/>
  <c r="G211" i="10"/>
  <c r="K211" i="10" s="1"/>
  <c r="F211" i="10"/>
  <c r="J211" i="10" s="1"/>
  <c r="I210" i="10"/>
  <c r="M210" i="10" s="1"/>
  <c r="H210" i="10"/>
  <c r="L210" i="10" s="1"/>
  <c r="G210" i="10"/>
  <c r="K210" i="10" s="1"/>
  <c r="F210" i="10"/>
  <c r="J210" i="10" s="1"/>
  <c r="I209" i="10"/>
  <c r="M209" i="10" s="1"/>
  <c r="H209" i="10"/>
  <c r="L209" i="10" s="1"/>
  <c r="G209" i="10"/>
  <c r="K209" i="10" s="1"/>
  <c r="F209" i="10"/>
  <c r="J209" i="10" s="1"/>
  <c r="I208" i="10"/>
  <c r="M208" i="10" s="1"/>
  <c r="H208" i="10"/>
  <c r="L208" i="10" s="1"/>
  <c r="G208" i="10"/>
  <c r="K208" i="10" s="1"/>
  <c r="F208" i="10"/>
  <c r="J208" i="10" s="1"/>
  <c r="I207" i="10"/>
  <c r="M207" i="10" s="1"/>
  <c r="H207" i="10"/>
  <c r="L207" i="10" s="1"/>
  <c r="G207" i="10"/>
  <c r="K207" i="10" s="1"/>
  <c r="F207" i="10"/>
  <c r="J207" i="10" s="1"/>
  <c r="I206" i="10"/>
  <c r="M206" i="10" s="1"/>
  <c r="H206" i="10"/>
  <c r="L206" i="10" s="1"/>
  <c r="G206" i="10"/>
  <c r="K206" i="10" s="1"/>
  <c r="F206" i="10"/>
  <c r="J206" i="10" s="1"/>
  <c r="I205" i="10"/>
  <c r="M205" i="10" s="1"/>
  <c r="H205" i="10"/>
  <c r="L205" i="10" s="1"/>
  <c r="G205" i="10"/>
  <c r="K205" i="10" s="1"/>
  <c r="F205" i="10"/>
  <c r="J205" i="10" s="1"/>
  <c r="I204" i="10"/>
  <c r="M204" i="10" s="1"/>
  <c r="H204" i="10"/>
  <c r="L204" i="10" s="1"/>
  <c r="G204" i="10"/>
  <c r="K204" i="10" s="1"/>
  <c r="F204" i="10"/>
  <c r="J204" i="10" s="1"/>
  <c r="I203" i="10"/>
  <c r="M203" i="10" s="1"/>
  <c r="H203" i="10"/>
  <c r="L203" i="10" s="1"/>
  <c r="G203" i="10"/>
  <c r="K203" i="10" s="1"/>
  <c r="F203" i="10"/>
  <c r="J203" i="10" s="1"/>
  <c r="I202" i="10"/>
  <c r="M202" i="10" s="1"/>
  <c r="H202" i="10"/>
  <c r="L202" i="10" s="1"/>
  <c r="G202" i="10"/>
  <c r="K202" i="10" s="1"/>
  <c r="F202" i="10"/>
  <c r="J202" i="10" s="1"/>
  <c r="I201" i="10"/>
  <c r="M201" i="10" s="1"/>
  <c r="H201" i="10"/>
  <c r="L201" i="10" s="1"/>
  <c r="G201" i="10"/>
  <c r="K201" i="10" s="1"/>
  <c r="F201" i="10"/>
  <c r="J201" i="10" s="1"/>
  <c r="I200" i="10"/>
  <c r="M200" i="10" s="1"/>
  <c r="H200" i="10"/>
  <c r="L200" i="10" s="1"/>
  <c r="G200" i="10"/>
  <c r="K200" i="10" s="1"/>
  <c r="F200" i="10"/>
  <c r="J200" i="10" s="1"/>
  <c r="I199" i="10"/>
  <c r="M199" i="10" s="1"/>
  <c r="H199" i="10"/>
  <c r="L199" i="10" s="1"/>
  <c r="G199" i="10"/>
  <c r="K199" i="10" s="1"/>
  <c r="F199" i="10"/>
  <c r="J199" i="10" s="1"/>
  <c r="I198" i="10"/>
  <c r="M198" i="10" s="1"/>
  <c r="H198" i="10"/>
  <c r="L198" i="10" s="1"/>
  <c r="G198" i="10"/>
  <c r="K198" i="10" s="1"/>
  <c r="F198" i="10"/>
  <c r="J198" i="10" s="1"/>
  <c r="I197" i="10"/>
  <c r="M197" i="10" s="1"/>
  <c r="H197" i="10"/>
  <c r="L197" i="10" s="1"/>
  <c r="G197" i="10"/>
  <c r="K197" i="10" s="1"/>
  <c r="F197" i="10"/>
  <c r="J197" i="10" s="1"/>
  <c r="I196" i="10"/>
  <c r="M196" i="10" s="1"/>
  <c r="H196" i="10"/>
  <c r="L196" i="10" s="1"/>
  <c r="G196" i="10"/>
  <c r="K196" i="10" s="1"/>
  <c r="F196" i="10"/>
  <c r="J196" i="10" s="1"/>
  <c r="I195" i="10"/>
  <c r="M195" i="10" s="1"/>
  <c r="H195" i="10"/>
  <c r="L195" i="10" s="1"/>
  <c r="G195" i="10"/>
  <c r="K195" i="10" s="1"/>
  <c r="F195" i="10"/>
  <c r="J195" i="10" s="1"/>
  <c r="I194" i="10"/>
  <c r="M194" i="10" s="1"/>
  <c r="H194" i="10"/>
  <c r="L194" i="10" s="1"/>
  <c r="G194" i="10"/>
  <c r="K194" i="10" s="1"/>
  <c r="F194" i="10"/>
  <c r="J194" i="10" s="1"/>
  <c r="I193" i="10"/>
  <c r="M193" i="10" s="1"/>
  <c r="H193" i="10"/>
  <c r="L193" i="10" s="1"/>
  <c r="G193" i="10"/>
  <c r="K193" i="10" s="1"/>
  <c r="F193" i="10"/>
  <c r="J193" i="10" s="1"/>
  <c r="I192" i="10"/>
  <c r="M192" i="10" s="1"/>
  <c r="H192" i="10"/>
  <c r="L192" i="10" s="1"/>
  <c r="G192" i="10"/>
  <c r="K192" i="10" s="1"/>
  <c r="F192" i="10"/>
  <c r="J192" i="10" s="1"/>
  <c r="I191" i="10"/>
  <c r="M191" i="10" s="1"/>
  <c r="H191" i="10"/>
  <c r="L191" i="10" s="1"/>
  <c r="G191" i="10"/>
  <c r="K191" i="10" s="1"/>
  <c r="F191" i="10"/>
  <c r="J191" i="10" s="1"/>
  <c r="I190" i="10"/>
  <c r="M190" i="10" s="1"/>
  <c r="H190" i="10"/>
  <c r="L190" i="10" s="1"/>
  <c r="G190" i="10"/>
  <c r="K190" i="10" s="1"/>
  <c r="F190" i="10"/>
  <c r="J190" i="10" s="1"/>
  <c r="I189" i="10"/>
  <c r="M189" i="10" s="1"/>
  <c r="H189" i="10"/>
  <c r="L189" i="10" s="1"/>
  <c r="G189" i="10"/>
  <c r="K189" i="10" s="1"/>
  <c r="F189" i="10"/>
  <c r="J189" i="10" s="1"/>
  <c r="I188" i="10"/>
  <c r="M188" i="10" s="1"/>
  <c r="H188" i="10"/>
  <c r="L188" i="10" s="1"/>
  <c r="G188" i="10"/>
  <c r="K188" i="10" s="1"/>
  <c r="F188" i="10"/>
  <c r="J188" i="10" s="1"/>
  <c r="I187" i="10"/>
  <c r="M187" i="10" s="1"/>
  <c r="H187" i="10"/>
  <c r="L187" i="10" s="1"/>
  <c r="G187" i="10"/>
  <c r="K187" i="10" s="1"/>
  <c r="F187" i="10"/>
  <c r="J187" i="10" s="1"/>
  <c r="I186" i="10"/>
  <c r="M186" i="10" s="1"/>
  <c r="H186" i="10"/>
  <c r="L186" i="10" s="1"/>
  <c r="G186" i="10"/>
  <c r="K186" i="10" s="1"/>
  <c r="F186" i="10"/>
  <c r="J186" i="10" s="1"/>
  <c r="I185" i="10"/>
  <c r="M185" i="10" s="1"/>
  <c r="H185" i="10"/>
  <c r="L185" i="10" s="1"/>
  <c r="G185" i="10"/>
  <c r="K185" i="10" s="1"/>
  <c r="F185" i="10"/>
  <c r="J185" i="10" s="1"/>
  <c r="I184" i="10"/>
  <c r="M184" i="10" s="1"/>
  <c r="H184" i="10"/>
  <c r="L184" i="10" s="1"/>
  <c r="G184" i="10"/>
  <c r="K184" i="10" s="1"/>
  <c r="F184" i="10"/>
  <c r="J184" i="10" s="1"/>
  <c r="I183" i="10"/>
  <c r="M183" i="10" s="1"/>
  <c r="H183" i="10"/>
  <c r="L183" i="10" s="1"/>
  <c r="G183" i="10"/>
  <c r="K183" i="10" s="1"/>
  <c r="F183" i="10"/>
  <c r="J183" i="10" s="1"/>
  <c r="I182" i="10"/>
  <c r="M182" i="10" s="1"/>
  <c r="H182" i="10"/>
  <c r="L182" i="10" s="1"/>
  <c r="G182" i="10"/>
  <c r="K182" i="10" s="1"/>
  <c r="F182" i="10"/>
  <c r="J182" i="10" s="1"/>
  <c r="I181" i="10"/>
  <c r="M181" i="10" s="1"/>
  <c r="H181" i="10"/>
  <c r="L181" i="10" s="1"/>
  <c r="G181" i="10"/>
  <c r="K181" i="10" s="1"/>
  <c r="F181" i="10"/>
  <c r="J181" i="10" s="1"/>
  <c r="I180" i="10"/>
  <c r="M180" i="10" s="1"/>
  <c r="H180" i="10"/>
  <c r="L180" i="10" s="1"/>
  <c r="G180" i="10"/>
  <c r="K180" i="10" s="1"/>
  <c r="F180" i="10"/>
  <c r="J180" i="10" s="1"/>
  <c r="I179" i="10"/>
  <c r="M179" i="10" s="1"/>
  <c r="H179" i="10"/>
  <c r="L179" i="10" s="1"/>
  <c r="G179" i="10"/>
  <c r="K179" i="10" s="1"/>
  <c r="F179" i="10"/>
  <c r="J179" i="10" s="1"/>
  <c r="I178" i="10"/>
  <c r="M178" i="10" s="1"/>
  <c r="H178" i="10"/>
  <c r="L178" i="10" s="1"/>
  <c r="G178" i="10"/>
  <c r="K178" i="10" s="1"/>
  <c r="F178" i="10"/>
  <c r="J178" i="10" s="1"/>
  <c r="I177" i="10"/>
  <c r="M177" i="10" s="1"/>
  <c r="H177" i="10"/>
  <c r="L177" i="10" s="1"/>
  <c r="G177" i="10"/>
  <c r="K177" i="10" s="1"/>
  <c r="F177" i="10"/>
  <c r="J177" i="10" s="1"/>
  <c r="I176" i="10"/>
  <c r="M176" i="10" s="1"/>
  <c r="H176" i="10"/>
  <c r="L176" i="10" s="1"/>
  <c r="G176" i="10"/>
  <c r="K176" i="10" s="1"/>
  <c r="F176" i="10"/>
  <c r="J176" i="10" s="1"/>
  <c r="I175" i="10"/>
  <c r="M175" i="10" s="1"/>
  <c r="H175" i="10"/>
  <c r="L175" i="10" s="1"/>
  <c r="G175" i="10"/>
  <c r="K175" i="10" s="1"/>
  <c r="F175" i="10"/>
  <c r="J175" i="10" s="1"/>
  <c r="I174" i="10"/>
  <c r="M174" i="10" s="1"/>
  <c r="H174" i="10"/>
  <c r="L174" i="10" s="1"/>
  <c r="G174" i="10"/>
  <c r="K174" i="10" s="1"/>
  <c r="F174" i="10"/>
  <c r="J174" i="10" s="1"/>
  <c r="I173" i="10"/>
  <c r="M173" i="10" s="1"/>
  <c r="H173" i="10"/>
  <c r="L173" i="10" s="1"/>
  <c r="G173" i="10"/>
  <c r="K173" i="10" s="1"/>
  <c r="F173" i="10"/>
  <c r="J173" i="10" s="1"/>
  <c r="I172" i="10"/>
  <c r="M172" i="10" s="1"/>
  <c r="H172" i="10"/>
  <c r="L172" i="10" s="1"/>
  <c r="G172" i="10"/>
  <c r="K172" i="10" s="1"/>
  <c r="F172" i="10"/>
  <c r="J172" i="10" s="1"/>
  <c r="I171" i="10"/>
  <c r="M171" i="10" s="1"/>
  <c r="H171" i="10"/>
  <c r="L171" i="10" s="1"/>
  <c r="G171" i="10"/>
  <c r="K171" i="10" s="1"/>
  <c r="F171" i="10"/>
  <c r="J171" i="10" s="1"/>
  <c r="I170" i="10"/>
  <c r="M170" i="10" s="1"/>
  <c r="H170" i="10"/>
  <c r="L170" i="10" s="1"/>
  <c r="G170" i="10"/>
  <c r="K170" i="10" s="1"/>
  <c r="F170" i="10"/>
  <c r="J170" i="10" s="1"/>
  <c r="I169" i="10"/>
  <c r="M169" i="10" s="1"/>
  <c r="H169" i="10"/>
  <c r="L169" i="10" s="1"/>
  <c r="G169" i="10"/>
  <c r="K169" i="10" s="1"/>
  <c r="F169" i="10"/>
  <c r="J169" i="10" s="1"/>
  <c r="I168" i="10"/>
  <c r="M168" i="10" s="1"/>
  <c r="H168" i="10"/>
  <c r="L168" i="10" s="1"/>
  <c r="G168" i="10"/>
  <c r="K168" i="10" s="1"/>
  <c r="F168" i="10"/>
  <c r="J168" i="10" s="1"/>
  <c r="I167" i="10"/>
  <c r="M167" i="10" s="1"/>
  <c r="H167" i="10"/>
  <c r="L167" i="10" s="1"/>
  <c r="G167" i="10"/>
  <c r="K167" i="10" s="1"/>
  <c r="F167" i="10"/>
  <c r="J167" i="10" s="1"/>
  <c r="I166" i="10"/>
  <c r="M166" i="10" s="1"/>
  <c r="H166" i="10"/>
  <c r="L166" i="10" s="1"/>
  <c r="G166" i="10"/>
  <c r="K166" i="10" s="1"/>
  <c r="F166" i="10"/>
  <c r="J166" i="10" s="1"/>
  <c r="I165" i="10"/>
  <c r="M165" i="10" s="1"/>
  <c r="H165" i="10"/>
  <c r="L165" i="10" s="1"/>
  <c r="G165" i="10"/>
  <c r="K165" i="10" s="1"/>
  <c r="F165" i="10"/>
  <c r="J165" i="10" s="1"/>
  <c r="I164" i="10"/>
  <c r="M164" i="10" s="1"/>
  <c r="H164" i="10"/>
  <c r="L164" i="10" s="1"/>
  <c r="G164" i="10"/>
  <c r="K164" i="10" s="1"/>
  <c r="F164" i="10"/>
  <c r="J164" i="10" s="1"/>
  <c r="I163" i="10"/>
  <c r="M163" i="10" s="1"/>
  <c r="H163" i="10"/>
  <c r="L163" i="10" s="1"/>
  <c r="G163" i="10"/>
  <c r="K163" i="10" s="1"/>
  <c r="F163" i="10"/>
  <c r="J163" i="10" s="1"/>
  <c r="I162" i="10"/>
  <c r="M162" i="10" s="1"/>
  <c r="H162" i="10"/>
  <c r="L162" i="10" s="1"/>
  <c r="G162" i="10"/>
  <c r="K162" i="10" s="1"/>
  <c r="F162" i="10"/>
  <c r="J162" i="10" s="1"/>
  <c r="I161" i="10"/>
  <c r="M161" i="10" s="1"/>
  <c r="H161" i="10"/>
  <c r="L161" i="10" s="1"/>
  <c r="G161" i="10"/>
  <c r="K161" i="10" s="1"/>
  <c r="F161" i="10"/>
  <c r="J161" i="10" s="1"/>
  <c r="I160" i="10"/>
  <c r="M160" i="10" s="1"/>
  <c r="H160" i="10"/>
  <c r="L160" i="10" s="1"/>
  <c r="G160" i="10"/>
  <c r="K160" i="10" s="1"/>
  <c r="F160" i="10"/>
  <c r="J160" i="10" s="1"/>
  <c r="I159" i="10"/>
  <c r="M159" i="10" s="1"/>
  <c r="H159" i="10"/>
  <c r="L159" i="10" s="1"/>
  <c r="G159" i="10"/>
  <c r="K159" i="10" s="1"/>
  <c r="F159" i="10"/>
  <c r="J159" i="10" s="1"/>
  <c r="I158" i="10"/>
  <c r="M158" i="10" s="1"/>
  <c r="H158" i="10"/>
  <c r="L158" i="10" s="1"/>
  <c r="G158" i="10"/>
  <c r="K158" i="10" s="1"/>
  <c r="F158" i="10"/>
  <c r="J158" i="10" s="1"/>
  <c r="I157" i="10"/>
  <c r="M157" i="10" s="1"/>
  <c r="H157" i="10"/>
  <c r="L157" i="10" s="1"/>
  <c r="G157" i="10"/>
  <c r="K157" i="10" s="1"/>
  <c r="F157" i="10"/>
  <c r="J157" i="10" s="1"/>
  <c r="I156" i="10"/>
  <c r="M156" i="10" s="1"/>
  <c r="H156" i="10"/>
  <c r="L156" i="10" s="1"/>
  <c r="G156" i="10"/>
  <c r="K156" i="10" s="1"/>
  <c r="F156" i="10"/>
  <c r="J156" i="10" s="1"/>
  <c r="I155" i="10"/>
  <c r="M155" i="10" s="1"/>
  <c r="H155" i="10"/>
  <c r="L155" i="10" s="1"/>
  <c r="G155" i="10"/>
  <c r="K155" i="10" s="1"/>
  <c r="F155" i="10"/>
  <c r="J155" i="10" s="1"/>
  <c r="I154" i="10"/>
  <c r="M154" i="10" s="1"/>
  <c r="H154" i="10"/>
  <c r="L154" i="10" s="1"/>
  <c r="G154" i="10"/>
  <c r="K154" i="10" s="1"/>
  <c r="F154" i="10"/>
  <c r="J154" i="10" s="1"/>
  <c r="I153" i="10"/>
  <c r="M153" i="10" s="1"/>
  <c r="H153" i="10"/>
  <c r="L153" i="10" s="1"/>
  <c r="G153" i="10"/>
  <c r="K153" i="10" s="1"/>
  <c r="F153" i="10"/>
  <c r="J153" i="10" s="1"/>
  <c r="I152" i="10"/>
  <c r="M152" i="10" s="1"/>
  <c r="H152" i="10"/>
  <c r="L152" i="10" s="1"/>
  <c r="G152" i="10"/>
  <c r="K152" i="10" s="1"/>
  <c r="F152" i="10"/>
  <c r="J152" i="10" s="1"/>
  <c r="I151" i="10"/>
  <c r="M151" i="10" s="1"/>
  <c r="H151" i="10"/>
  <c r="L151" i="10" s="1"/>
  <c r="G151" i="10"/>
  <c r="K151" i="10" s="1"/>
  <c r="F151" i="10"/>
  <c r="J151" i="10" s="1"/>
  <c r="I150" i="10"/>
  <c r="M150" i="10" s="1"/>
  <c r="H150" i="10"/>
  <c r="L150" i="10" s="1"/>
  <c r="G150" i="10"/>
  <c r="K150" i="10" s="1"/>
  <c r="F150" i="10"/>
  <c r="J150" i="10" s="1"/>
  <c r="I149" i="10"/>
  <c r="M149" i="10" s="1"/>
  <c r="H149" i="10"/>
  <c r="L149" i="10" s="1"/>
  <c r="G149" i="10"/>
  <c r="K149" i="10" s="1"/>
  <c r="F149" i="10"/>
  <c r="J149" i="10" s="1"/>
  <c r="I148" i="10"/>
  <c r="M148" i="10" s="1"/>
  <c r="H148" i="10"/>
  <c r="L148" i="10" s="1"/>
  <c r="G148" i="10"/>
  <c r="K148" i="10" s="1"/>
  <c r="F148" i="10"/>
  <c r="J148" i="10" s="1"/>
  <c r="I147" i="10"/>
  <c r="M147" i="10" s="1"/>
  <c r="H147" i="10"/>
  <c r="L147" i="10" s="1"/>
  <c r="G147" i="10"/>
  <c r="K147" i="10" s="1"/>
  <c r="F147" i="10"/>
  <c r="J147" i="10" s="1"/>
  <c r="I146" i="10"/>
  <c r="M146" i="10" s="1"/>
  <c r="H146" i="10"/>
  <c r="L146" i="10" s="1"/>
  <c r="G146" i="10"/>
  <c r="K146" i="10" s="1"/>
  <c r="F146" i="10"/>
  <c r="J146" i="10" s="1"/>
  <c r="I145" i="10"/>
  <c r="M145" i="10" s="1"/>
  <c r="H145" i="10"/>
  <c r="L145" i="10" s="1"/>
  <c r="G145" i="10"/>
  <c r="K145" i="10" s="1"/>
  <c r="F145" i="10"/>
  <c r="J145" i="10" s="1"/>
  <c r="I144" i="10"/>
  <c r="M144" i="10" s="1"/>
  <c r="H144" i="10"/>
  <c r="L144" i="10" s="1"/>
  <c r="G144" i="10"/>
  <c r="K144" i="10" s="1"/>
  <c r="F144" i="10"/>
  <c r="J144" i="10" s="1"/>
  <c r="I143" i="10"/>
  <c r="M143" i="10" s="1"/>
  <c r="H143" i="10"/>
  <c r="L143" i="10" s="1"/>
  <c r="G143" i="10"/>
  <c r="K143" i="10" s="1"/>
  <c r="F143" i="10"/>
  <c r="J143" i="10" s="1"/>
  <c r="I142" i="10"/>
  <c r="M142" i="10" s="1"/>
  <c r="H142" i="10"/>
  <c r="L142" i="10" s="1"/>
  <c r="G142" i="10"/>
  <c r="K142" i="10" s="1"/>
  <c r="F142" i="10"/>
  <c r="J142" i="10" s="1"/>
  <c r="I141" i="10"/>
  <c r="M141" i="10" s="1"/>
  <c r="H141" i="10"/>
  <c r="L141" i="10" s="1"/>
  <c r="G141" i="10"/>
  <c r="K141" i="10" s="1"/>
  <c r="F141" i="10"/>
  <c r="J141" i="10" s="1"/>
  <c r="I140" i="10"/>
  <c r="M140" i="10" s="1"/>
  <c r="H140" i="10"/>
  <c r="L140" i="10" s="1"/>
  <c r="G140" i="10"/>
  <c r="K140" i="10" s="1"/>
  <c r="F140" i="10"/>
  <c r="J140" i="10" s="1"/>
  <c r="I139" i="10"/>
  <c r="M139" i="10" s="1"/>
  <c r="H139" i="10"/>
  <c r="L139" i="10" s="1"/>
  <c r="G139" i="10"/>
  <c r="K139" i="10" s="1"/>
  <c r="F139" i="10"/>
  <c r="J139" i="10" s="1"/>
  <c r="I138" i="10"/>
  <c r="M138" i="10" s="1"/>
  <c r="H138" i="10"/>
  <c r="L138" i="10" s="1"/>
  <c r="G138" i="10"/>
  <c r="K138" i="10" s="1"/>
  <c r="F138" i="10"/>
  <c r="J138" i="10" s="1"/>
  <c r="I137" i="10"/>
  <c r="M137" i="10" s="1"/>
  <c r="H137" i="10"/>
  <c r="L137" i="10" s="1"/>
  <c r="G137" i="10"/>
  <c r="K137" i="10" s="1"/>
  <c r="F137" i="10"/>
  <c r="J137" i="10" s="1"/>
  <c r="I136" i="10"/>
  <c r="M136" i="10" s="1"/>
  <c r="H136" i="10"/>
  <c r="L136" i="10" s="1"/>
  <c r="G136" i="10"/>
  <c r="K136" i="10" s="1"/>
  <c r="F136" i="10"/>
  <c r="J136" i="10" s="1"/>
  <c r="I135" i="10"/>
  <c r="M135" i="10" s="1"/>
  <c r="H135" i="10"/>
  <c r="L135" i="10" s="1"/>
  <c r="G135" i="10"/>
  <c r="K135" i="10" s="1"/>
  <c r="F135" i="10"/>
  <c r="J135" i="10" s="1"/>
  <c r="I134" i="10"/>
  <c r="M134" i="10" s="1"/>
  <c r="H134" i="10"/>
  <c r="L134" i="10" s="1"/>
  <c r="G134" i="10"/>
  <c r="K134" i="10" s="1"/>
  <c r="F134" i="10"/>
  <c r="J134" i="10" s="1"/>
  <c r="I133" i="10"/>
  <c r="M133" i="10" s="1"/>
  <c r="H133" i="10"/>
  <c r="L133" i="10" s="1"/>
  <c r="G133" i="10"/>
  <c r="K133" i="10" s="1"/>
  <c r="F133" i="10"/>
  <c r="J133" i="10" s="1"/>
  <c r="I132" i="10"/>
  <c r="M132" i="10" s="1"/>
  <c r="H132" i="10"/>
  <c r="L132" i="10" s="1"/>
  <c r="G132" i="10"/>
  <c r="K132" i="10" s="1"/>
  <c r="F132" i="10"/>
  <c r="J132" i="10" s="1"/>
  <c r="I131" i="10"/>
  <c r="M131" i="10" s="1"/>
  <c r="H131" i="10"/>
  <c r="L131" i="10" s="1"/>
  <c r="G131" i="10"/>
  <c r="K131" i="10" s="1"/>
  <c r="F131" i="10"/>
  <c r="J131" i="10" s="1"/>
  <c r="I130" i="10"/>
  <c r="M130" i="10" s="1"/>
  <c r="H130" i="10"/>
  <c r="L130" i="10" s="1"/>
  <c r="G130" i="10"/>
  <c r="K130" i="10" s="1"/>
  <c r="F130" i="10"/>
  <c r="J130" i="10" s="1"/>
  <c r="I129" i="10"/>
  <c r="M129" i="10" s="1"/>
  <c r="H129" i="10"/>
  <c r="L129" i="10" s="1"/>
  <c r="G129" i="10"/>
  <c r="K129" i="10" s="1"/>
  <c r="F129" i="10"/>
  <c r="J129" i="10" s="1"/>
  <c r="I128" i="10"/>
  <c r="M128" i="10" s="1"/>
  <c r="H128" i="10"/>
  <c r="L128" i="10" s="1"/>
  <c r="G128" i="10"/>
  <c r="K128" i="10" s="1"/>
  <c r="F128" i="10"/>
  <c r="J128" i="10" s="1"/>
  <c r="I127" i="10"/>
  <c r="M127" i="10" s="1"/>
  <c r="H127" i="10"/>
  <c r="L127" i="10" s="1"/>
  <c r="G127" i="10"/>
  <c r="K127" i="10" s="1"/>
  <c r="F127" i="10"/>
  <c r="J127" i="10" s="1"/>
  <c r="I126" i="10"/>
  <c r="M126" i="10" s="1"/>
  <c r="H126" i="10"/>
  <c r="L126" i="10" s="1"/>
  <c r="G126" i="10"/>
  <c r="K126" i="10" s="1"/>
  <c r="F126" i="10"/>
  <c r="J126" i="10" s="1"/>
  <c r="I125" i="10"/>
  <c r="M125" i="10" s="1"/>
  <c r="H125" i="10"/>
  <c r="L125" i="10" s="1"/>
  <c r="G125" i="10"/>
  <c r="K125" i="10" s="1"/>
  <c r="F125" i="10"/>
  <c r="J125" i="10" s="1"/>
  <c r="I124" i="10"/>
  <c r="M124" i="10" s="1"/>
  <c r="H124" i="10"/>
  <c r="L124" i="10" s="1"/>
  <c r="G124" i="10"/>
  <c r="K124" i="10" s="1"/>
  <c r="F124" i="10"/>
  <c r="J124" i="10" s="1"/>
  <c r="I123" i="10"/>
  <c r="M123" i="10" s="1"/>
  <c r="H123" i="10"/>
  <c r="L123" i="10" s="1"/>
  <c r="G123" i="10"/>
  <c r="K123" i="10" s="1"/>
  <c r="F123" i="10"/>
  <c r="J123" i="10" s="1"/>
  <c r="I122" i="10"/>
  <c r="M122" i="10" s="1"/>
  <c r="H122" i="10"/>
  <c r="L122" i="10" s="1"/>
  <c r="G122" i="10"/>
  <c r="K122" i="10" s="1"/>
  <c r="F122" i="10"/>
  <c r="J122" i="10" s="1"/>
  <c r="I121" i="10"/>
  <c r="M121" i="10" s="1"/>
  <c r="H121" i="10"/>
  <c r="L121" i="10" s="1"/>
  <c r="G121" i="10"/>
  <c r="K121" i="10" s="1"/>
  <c r="F121" i="10"/>
  <c r="J121" i="10" s="1"/>
  <c r="I120" i="10"/>
  <c r="M120" i="10" s="1"/>
  <c r="H120" i="10"/>
  <c r="L120" i="10" s="1"/>
  <c r="G120" i="10"/>
  <c r="K120" i="10" s="1"/>
  <c r="F120" i="10"/>
  <c r="J120" i="10" s="1"/>
  <c r="I119" i="10"/>
  <c r="M119" i="10" s="1"/>
  <c r="H119" i="10"/>
  <c r="L119" i="10" s="1"/>
  <c r="G119" i="10"/>
  <c r="K119" i="10" s="1"/>
  <c r="F119" i="10"/>
  <c r="J119" i="10" s="1"/>
  <c r="I118" i="10"/>
  <c r="M118" i="10" s="1"/>
  <c r="H118" i="10"/>
  <c r="L118" i="10" s="1"/>
  <c r="G118" i="10"/>
  <c r="K118" i="10" s="1"/>
  <c r="F118" i="10"/>
  <c r="J118" i="10" s="1"/>
  <c r="I117" i="10"/>
  <c r="M117" i="10" s="1"/>
  <c r="H117" i="10"/>
  <c r="L117" i="10" s="1"/>
  <c r="G117" i="10"/>
  <c r="K117" i="10" s="1"/>
  <c r="F117" i="10"/>
  <c r="J117" i="10" s="1"/>
  <c r="I116" i="10"/>
  <c r="M116" i="10" s="1"/>
  <c r="H116" i="10"/>
  <c r="L116" i="10" s="1"/>
  <c r="G116" i="10"/>
  <c r="K116" i="10" s="1"/>
  <c r="F116" i="10"/>
  <c r="J116" i="10" s="1"/>
  <c r="I115" i="10"/>
  <c r="M115" i="10" s="1"/>
  <c r="H115" i="10"/>
  <c r="L115" i="10" s="1"/>
  <c r="G115" i="10"/>
  <c r="K115" i="10" s="1"/>
  <c r="F115" i="10"/>
  <c r="J115" i="10" s="1"/>
  <c r="I114" i="10"/>
  <c r="M114" i="10" s="1"/>
  <c r="H114" i="10"/>
  <c r="L114" i="10" s="1"/>
  <c r="G114" i="10"/>
  <c r="K114" i="10" s="1"/>
  <c r="F114" i="10"/>
  <c r="J114" i="10" s="1"/>
  <c r="I113" i="10"/>
  <c r="M113" i="10" s="1"/>
  <c r="H113" i="10"/>
  <c r="L113" i="10" s="1"/>
  <c r="G113" i="10"/>
  <c r="K113" i="10" s="1"/>
  <c r="F113" i="10"/>
  <c r="J113" i="10" s="1"/>
  <c r="I112" i="10"/>
  <c r="M112" i="10" s="1"/>
  <c r="H112" i="10"/>
  <c r="L112" i="10" s="1"/>
  <c r="G112" i="10"/>
  <c r="K112" i="10" s="1"/>
  <c r="F112" i="10"/>
  <c r="J112" i="10" s="1"/>
  <c r="I111" i="10"/>
  <c r="M111" i="10" s="1"/>
  <c r="H111" i="10"/>
  <c r="L111" i="10" s="1"/>
  <c r="G111" i="10"/>
  <c r="K111" i="10" s="1"/>
  <c r="F111" i="10"/>
  <c r="J111" i="10" s="1"/>
  <c r="I110" i="10"/>
  <c r="M110" i="10" s="1"/>
  <c r="H110" i="10"/>
  <c r="L110" i="10" s="1"/>
  <c r="G110" i="10"/>
  <c r="K110" i="10" s="1"/>
  <c r="F110" i="10"/>
  <c r="J110" i="10" s="1"/>
  <c r="I109" i="10"/>
  <c r="M109" i="10" s="1"/>
  <c r="H109" i="10"/>
  <c r="L109" i="10" s="1"/>
  <c r="G109" i="10"/>
  <c r="K109" i="10" s="1"/>
  <c r="F109" i="10"/>
  <c r="J109" i="10" s="1"/>
  <c r="I108" i="10"/>
  <c r="M108" i="10" s="1"/>
  <c r="H108" i="10"/>
  <c r="L108" i="10" s="1"/>
  <c r="G108" i="10"/>
  <c r="K108" i="10" s="1"/>
  <c r="F108" i="10"/>
  <c r="J108" i="10" s="1"/>
  <c r="I107" i="10"/>
  <c r="M107" i="10" s="1"/>
  <c r="H107" i="10"/>
  <c r="L107" i="10" s="1"/>
  <c r="G107" i="10"/>
  <c r="K107" i="10" s="1"/>
  <c r="F107" i="10"/>
  <c r="J107" i="10" s="1"/>
  <c r="I106" i="10"/>
  <c r="M106" i="10" s="1"/>
  <c r="H106" i="10"/>
  <c r="L106" i="10" s="1"/>
  <c r="G106" i="10"/>
  <c r="K106" i="10" s="1"/>
  <c r="F106" i="10"/>
  <c r="J106" i="10" s="1"/>
  <c r="I105" i="10"/>
  <c r="M105" i="10" s="1"/>
  <c r="H105" i="10"/>
  <c r="L105" i="10" s="1"/>
  <c r="G105" i="10"/>
  <c r="K105" i="10" s="1"/>
  <c r="F105" i="10"/>
  <c r="J105" i="10" s="1"/>
  <c r="I104" i="10"/>
  <c r="M104" i="10" s="1"/>
  <c r="H104" i="10"/>
  <c r="L104" i="10" s="1"/>
  <c r="G104" i="10"/>
  <c r="K104" i="10" s="1"/>
  <c r="F104" i="10"/>
  <c r="J104" i="10" s="1"/>
  <c r="I103" i="10"/>
  <c r="M103" i="10" s="1"/>
  <c r="H103" i="10"/>
  <c r="L103" i="10" s="1"/>
  <c r="G103" i="10"/>
  <c r="K103" i="10" s="1"/>
  <c r="F103" i="10"/>
  <c r="J103" i="10" s="1"/>
  <c r="I102" i="10"/>
  <c r="M102" i="10" s="1"/>
  <c r="H102" i="10"/>
  <c r="L102" i="10" s="1"/>
  <c r="G102" i="10"/>
  <c r="K102" i="10" s="1"/>
  <c r="F102" i="10"/>
  <c r="J102" i="10" s="1"/>
  <c r="I101" i="10"/>
  <c r="M101" i="10" s="1"/>
  <c r="H101" i="10"/>
  <c r="L101" i="10" s="1"/>
  <c r="G101" i="10"/>
  <c r="K101" i="10" s="1"/>
  <c r="F101" i="10"/>
  <c r="J101" i="10" s="1"/>
  <c r="I100" i="10"/>
  <c r="M100" i="10" s="1"/>
  <c r="H100" i="10"/>
  <c r="L100" i="10" s="1"/>
  <c r="G100" i="10"/>
  <c r="K100" i="10" s="1"/>
  <c r="F100" i="10"/>
  <c r="J100" i="10" s="1"/>
  <c r="I99" i="10"/>
  <c r="M99" i="10" s="1"/>
  <c r="H99" i="10"/>
  <c r="L99" i="10" s="1"/>
  <c r="G99" i="10"/>
  <c r="K99" i="10" s="1"/>
  <c r="F99" i="10"/>
  <c r="J99" i="10" s="1"/>
  <c r="I98" i="10"/>
  <c r="M98" i="10" s="1"/>
  <c r="H98" i="10"/>
  <c r="L98" i="10" s="1"/>
  <c r="G98" i="10"/>
  <c r="K98" i="10" s="1"/>
  <c r="F98" i="10"/>
  <c r="J98" i="10" s="1"/>
  <c r="I97" i="10"/>
  <c r="M97" i="10" s="1"/>
  <c r="H97" i="10"/>
  <c r="L97" i="10" s="1"/>
  <c r="G97" i="10"/>
  <c r="K97" i="10" s="1"/>
  <c r="F97" i="10"/>
  <c r="J97" i="10" s="1"/>
  <c r="I96" i="10"/>
  <c r="M96" i="10" s="1"/>
  <c r="H96" i="10"/>
  <c r="L96" i="10" s="1"/>
  <c r="G96" i="10"/>
  <c r="K96" i="10" s="1"/>
  <c r="F96" i="10"/>
  <c r="J96" i="10" s="1"/>
  <c r="I95" i="10"/>
  <c r="M95" i="10" s="1"/>
  <c r="H95" i="10"/>
  <c r="L95" i="10" s="1"/>
  <c r="G95" i="10"/>
  <c r="K95" i="10" s="1"/>
  <c r="F95" i="10"/>
  <c r="J95" i="10" s="1"/>
  <c r="I94" i="10"/>
  <c r="M94" i="10" s="1"/>
  <c r="H94" i="10"/>
  <c r="L94" i="10" s="1"/>
  <c r="G94" i="10"/>
  <c r="K94" i="10" s="1"/>
  <c r="F94" i="10"/>
  <c r="J94" i="10" s="1"/>
  <c r="I93" i="10"/>
  <c r="M93" i="10" s="1"/>
  <c r="H93" i="10"/>
  <c r="L93" i="10" s="1"/>
  <c r="G93" i="10"/>
  <c r="K93" i="10" s="1"/>
  <c r="F93" i="10"/>
  <c r="J93" i="10" s="1"/>
  <c r="I92" i="10"/>
  <c r="M92" i="10" s="1"/>
  <c r="H92" i="10"/>
  <c r="L92" i="10" s="1"/>
  <c r="G92" i="10"/>
  <c r="K92" i="10" s="1"/>
  <c r="F92" i="10"/>
  <c r="J92" i="10" s="1"/>
  <c r="I91" i="10"/>
  <c r="M91" i="10" s="1"/>
  <c r="H91" i="10"/>
  <c r="L91" i="10" s="1"/>
  <c r="G91" i="10"/>
  <c r="K91" i="10" s="1"/>
  <c r="F91" i="10"/>
  <c r="J91" i="10" s="1"/>
  <c r="I90" i="10"/>
  <c r="M90" i="10" s="1"/>
  <c r="H90" i="10"/>
  <c r="L90" i="10" s="1"/>
  <c r="G90" i="10"/>
  <c r="K90" i="10" s="1"/>
  <c r="F90" i="10"/>
  <c r="J90" i="10" s="1"/>
  <c r="I89" i="10"/>
  <c r="M89" i="10" s="1"/>
  <c r="H89" i="10"/>
  <c r="L89" i="10" s="1"/>
  <c r="G89" i="10"/>
  <c r="K89" i="10" s="1"/>
  <c r="F89" i="10"/>
  <c r="J89" i="10" s="1"/>
  <c r="I88" i="10"/>
  <c r="M88" i="10" s="1"/>
  <c r="H88" i="10"/>
  <c r="L88" i="10" s="1"/>
  <c r="G88" i="10"/>
  <c r="K88" i="10" s="1"/>
  <c r="F88" i="10"/>
  <c r="J88" i="10" s="1"/>
  <c r="I87" i="10"/>
  <c r="M87" i="10" s="1"/>
  <c r="H87" i="10"/>
  <c r="L87" i="10" s="1"/>
  <c r="G87" i="10"/>
  <c r="K87" i="10" s="1"/>
  <c r="F87" i="10"/>
  <c r="J87" i="10" s="1"/>
  <c r="I86" i="10"/>
  <c r="M86" i="10" s="1"/>
  <c r="H86" i="10"/>
  <c r="L86" i="10" s="1"/>
  <c r="G86" i="10"/>
  <c r="K86" i="10" s="1"/>
  <c r="F86" i="10"/>
  <c r="J86" i="10" s="1"/>
  <c r="I85" i="10"/>
  <c r="M85" i="10" s="1"/>
  <c r="H85" i="10"/>
  <c r="L85" i="10" s="1"/>
  <c r="G85" i="10"/>
  <c r="K85" i="10" s="1"/>
  <c r="F85" i="10"/>
  <c r="J85" i="10" s="1"/>
  <c r="I84" i="10"/>
  <c r="M84" i="10" s="1"/>
  <c r="H84" i="10"/>
  <c r="L84" i="10" s="1"/>
  <c r="G84" i="10"/>
  <c r="K84" i="10" s="1"/>
  <c r="F84" i="10"/>
  <c r="J84" i="10" s="1"/>
  <c r="I83" i="10"/>
  <c r="M83" i="10" s="1"/>
  <c r="H83" i="10"/>
  <c r="L83" i="10" s="1"/>
  <c r="G83" i="10"/>
  <c r="K83" i="10" s="1"/>
  <c r="F83" i="10"/>
  <c r="J83" i="10" s="1"/>
  <c r="I82" i="10"/>
  <c r="M82" i="10" s="1"/>
  <c r="H82" i="10"/>
  <c r="L82" i="10" s="1"/>
  <c r="G82" i="10"/>
  <c r="K82" i="10" s="1"/>
  <c r="F82" i="10"/>
  <c r="J82" i="10" s="1"/>
  <c r="I81" i="10"/>
  <c r="M81" i="10" s="1"/>
  <c r="H81" i="10"/>
  <c r="L81" i="10" s="1"/>
  <c r="G81" i="10"/>
  <c r="K81" i="10" s="1"/>
  <c r="F81" i="10"/>
  <c r="J81" i="10" s="1"/>
  <c r="I80" i="10"/>
  <c r="M80" i="10" s="1"/>
  <c r="H80" i="10"/>
  <c r="L80" i="10" s="1"/>
  <c r="G80" i="10"/>
  <c r="K80" i="10" s="1"/>
  <c r="F80" i="10"/>
  <c r="J80" i="10" s="1"/>
  <c r="I79" i="10"/>
  <c r="M79" i="10" s="1"/>
  <c r="H79" i="10"/>
  <c r="L79" i="10" s="1"/>
  <c r="G79" i="10"/>
  <c r="K79" i="10" s="1"/>
  <c r="F79" i="10"/>
  <c r="J79" i="10" s="1"/>
  <c r="I78" i="10"/>
  <c r="M78" i="10" s="1"/>
  <c r="H78" i="10"/>
  <c r="L78" i="10" s="1"/>
  <c r="G78" i="10"/>
  <c r="K78" i="10" s="1"/>
  <c r="F78" i="10"/>
  <c r="J78" i="10" s="1"/>
  <c r="I77" i="10"/>
  <c r="M77" i="10" s="1"/>
  <c r="H77" i="10"/>
  <c r="L77" i="10" s="1"/>
  <c r="G77" i="10"/>
  <c r="K77" i="10" s="1"/>
  <c r="F77" i="10"/>
  <c r="J77" i="10" s="1"/>
  <c r="I76" i="10"/>
  <c r="M76" i="10" s="1"/>
  <c r="H76" i="10"/>
  <c r="L76" i="10" s="1"/>
  <c r="G76" i="10"/>
  <c r="K76" i="10" s="1"/>
  <c r="F76" i="10"/>
  <c r="J76" i="10" s="1"/>
  <c r="I75" i="10"/>
  <c r="M75" i="10" s="1"/>
  <c r="H75" i="10"/>
  <c r="L75" i="10" s="1"/>
  <c r="G75" i="10"/>
  <c r="K75" i="10" s="1"/>
  <c r="F75" i="10"/>
  <c r="J75" i="10" s="1"/>
  <c r="I74" i="10"/>
  <c r="M74" i="10" s="1"/>
  <c r="H74" i="10"/>
  <c r="L74" i="10" s="1"/>
  <c r="G74" i="10"/>
  <c r="K74" i="10" s="1"/>
  <c r="F74" i="10"/>
  <c r="J74" i="10" s="1"/>
  <c r="I73" i="10"/>
  <c r="M73" i="10" s="1"/>
  <c r="H73" i="10"/>
  <c r="L73" i="10" s="1"/>
  <c r="G73" i="10"/>
  <c r="K73" i="10" s="1"/>
  <c r="F73" i="10"/>
  <c r="J73" i="10" s="1"/>
  <c r="I72" i="10"/>
  <c r="M72" i="10" s="1"/>
  <c r="H72" i="10"/>
  <c r="L72" i="10" s="1"/>
  <c r="G72" i="10"/>
  <c r="K72" i="10" s="1"/>
  <c r="F72" i="10"/>
  <c r="J72" i="10" s="1"/>
  <c r="I71" i="10"/>
  <c r="M71" i="10" s="1"/>
  <c r="H71" i="10"/>
  <c r="L71" i="10" s="1"/>
  <c r="G71" i="10"/>
  <c r="K71" i="10" s="1"/>
  <c r="F71" i="10"/>
  <c r="J71" i="10" s="1"/>
  <c r="I70" i="10"/>
  <c r="M70" i="10" s="1"/>
  <c r="H70" i="10"/>
  <c r="L70" i="10" s="1"/>
  <c r="G70" i="10"/>
  <c r="K70" i="10" s="1"/>
  <c r="F70" i="10"/>
  <c r="J70" i="10" s="1"/>
  <c r="I69" i="10"/>
  <c r="M69" i="10" s="1"/>
  <c r="H69" i="10"/>
  <c r="L69" i="10" s="1"/>
  <c r="G69" i="10"/>
  <c r="K69" i="10" s="1"/>
  <c r="F69" i="10"/>
  <c r="J69" i="10" s="1"/>
  <c r="I68" i="10"/>
  <c r="M68" i="10" s="1"/>
  <c r="H68" i="10"/>
  <c r="L68" i="10" s="1"/>
  <c r="G68" i="10"/>
  <c r="K68" i="10" s="1"/>
  <c r="F68" i="10"/>
  <c r="J68" i="10" s="1"/>
  <c r="I67" i="10"/>
  <c r="M67" i="10" s="1"/>
  <c r="H67" i="10"/>
  <c r="L67" i="10" s="1"/>
  <c r="G67" i="10"/>
  <c r="K67" i="10" s="1"/>
  <c r="F67" i="10"/>
  <c r="J67" i="10" s="1"/>
  <c r="I66" i="10"/>
  <c r="M66" i="10" s="1"/>
  <c r="H66" i="10"/>
  <c r="L66" i="10" s="1"/>
  <c r="G66" i="10"/>
  <c r="K66" i="10" s="1"/>
  <c r="F66" i="10"/>
  <c r="J66" i="10" s="1"/>
  <c r="I65" i="10"/>
  <c r="M65" i="10" s="1"/>
  <c r="H65" i="10"/>
  <c r="L65" i="10" s="1"/>
  <c r="G65" i="10"/>
  <c r="K65" i="10" s="1"/>
  <c r="F65" i="10"/>
  <c r="J65" i="10" s="1"/>
  <c r="I64" i="10"/>
  <c r="M64" i="10" s="1"/>
  <c r="H64" i="10"/>
  <c r="L64" i="10" s="1"/>
  <c r="G64" i="10"/>
  <c r="K64" i="10" s="1"/>
  <c r="F64" i="10"/>
  <c r="J64" i="10" s="1"/>
  <c r="I63" i="10"/>
  <c r="M63" i="10" s="1"/>
  <c r="H63" i="10"/>
  <c r="L63" i="10" s="1"/>
  <c r="G63" i="10"/>
  <c r="K63" i="10" s="1"/>
  <c r="F63" i="10"/>
  <c r="J63" i="10" s="1"/>
  <c r="I62" i="10"/>
  <c r="M62" i="10" s="1"/>
  <c r="H62" i="10"/>
  <c r="L62" i="10" s="1"/>
  <c r="G62" i="10"/>
  <c r="K62" i="10" s="1"/>
  <c r="F62" i="10"/>
  <c r="J62" i="10" s="1"/>
  <c r="I61" i="10"/>
  <c r="M61" i="10" s="1"/>
  <c r="H61" i="10"/>
  <c r="L61" i="10" s="1"/>
  <c r="G61" i="10"/>
  <c r="K61" i="10" s="1"/>
  <c r="F61" i="10"/>
  <c r="J61" i="10" s="1"/>
  <c r="I60" i="10"/>
  <c r="M60" i="10" s="1"/>
  <c r="H60" i="10"/>
  <c r="L60" i="10" s="1"/>
  <c r="G60" i="10"/>
  <c r="K60" i="10" s="1"/>
  <c r="F60" i="10"/>
  <c r="J60" i="10" s="1"/>
  <c r="I59" i="10"/>
  <c r="M59" i="10" s="1"/>
  <c r="H59" i="10"/>
  <c r="L59" i="10" s="1"/>
  <c r="G59" i="10"/>
  <c r="K59" i="10" s="1"/>
  <c r="F59" i="10"/>
  <c r="J59" i="10" s="1"/>
  <c r="I58" i="10"/>
  <c r="M58" i="10" s="1"/>
  <c r="H58" i="10"/>
  <c r="L58" i="10" s="1"/>
  <c r="G58" i="10"/>
  <c r="K58" i="10" s="1"/>
  <c r="F58" i="10"/>
  <c r="J58" i="10" s="1"/>
  <c r="I57" i="10"/>
  <c r="M57" i="10" s="1"/>
  <c r="H57" i="10"/>
  <c r="L57" i="10" s="1"/>
  <c r="G57" i="10"/>
  <c r="K57" i="10" s="1"/>
  <c r="F57" i="10"/>
  <c r="J57" i="10" s="1"/>
  <c r="I56" i="10"/>
  <c r="M56" i="10" s="1"/>
  <c r="H56" i="10"/>
  <c r="L56" i="10" s="1"/>
  <c r="G56" i="10"/>
  <c r="K56" i="10" s="1"/>
  <c r="F56" i="10"/>
  <c r="J56" i="10" s="1"/>
  <c r="I55" i="10"/>
  <c r="M55" i="10" s="1"/>
  <c r="H55" i="10"/>
  <c r="L55" i="10" s="1"/>
  <c r="G55" i="10"/>
  <c r="K55" i="10" s="1"/>
  <c r="F55" i="10"/>
  <c r="J55" i="10" s="1"/>
  <c r="I54" i="10"/>
  <c r="M54" i="10" s="1"/>
  <c r="H54" i="10"/>
  <c r="L54" i="10" s="1"/>
  <c r="G54" i="10"/>
  <c r="K54" i="10" s="1"/>
  <c r="F54" i="10"/>
  <c r="J54" i="10" s="1"/>
  <c r="I53" i="10"/>
  <c r="M53" i="10" s="1"/>
  <c r="H53" i="10"/>
  <c r="L53" i="10" s="1"/>
  <c r="G53" i="10"/>
  <c r="K53" i="10" s="1"/>
  <c r="F53" i="10"/>
  <c r="J53" i="10" s="1"/>
  <c r="I52" i="10"/>
  <c r="M52" i="10" s="1"/>
  <c r="H52" i="10"/>
  <c r="L52" i="10" s="1"/>
  <c r="G52" i="10"/>
  <c r="K52" i="10" s="1"/>
  <c r="F52" i="10"/>
  <c r="J52" i="10" s="1"/>
  <c r="I51" i="10"/>
  <c r="M51" i="10" s="1"/>
  <c r="H51" i="10"/>
  <c r="L51" i="10" s="1"/>
  <c r="G51" i="10"/>
  <c r="K51" i="10" s="1"/>
  <c r="F51" i="10"/>
  <c r="J51" i="10" s="1"/>
  <c r="I50" i="10"/>
  <c r="M50" i="10" s="1"/>
  <c r="H50" i="10"/>
  <c r="L50" i="10" s="1"/>
  <c r="G50" i="10"/>
  <c r="K50" i="10" s="1"/>
  <c r="F50" i="10"/>
  <c r="J50" i="10" s="1"/>
  <c r="I49" i="10"/>
  <c r="M49" i="10" s="1"/>
  <c r="H49" i="10"/>
  <c r="L49" i="10" s="1"/>
  <c r="G49" i="10"/>
  <c r="K49" i="10" s="1"/>
  <c r="F49" i="10"/>
  <c r="J49" i="10" s="1"/>
  <c r="I48" i="10"/>
  <c r="M48" i="10" s="1"/>
  <c r="H48" i="10"/>
  <c r="L48" i="10" s="1"/>
  <c r="G48" i="10"/>
  <c r="K48" i="10" s="1"/>
  <c r="F48" i="10"/>
  <c r="J48" i="10" s="1"/>
  <c r="I47" i="10"/>
  <c r="M47" i="10" s="1"/>
  <c r="H47" i="10"/>
  <c r="L47" i="10" s="1"/>
  <c r="G47" i="10"/>
  <c r="K47" i="10" s="1"/>
  <c r="F47" i="10"/>
  <c r="J47" i="10" s="1"/>
  <c r="I46" i="10"/>
  <c r="M46" i="10" s="1"/>
  <c r="H46" i="10"/>
  <c r="L46" i="10" s="1"/>
  <c r="G46" i="10"/>
  <c r="K46" i="10" s="1"/>
  <c r="F46" i="10"/>
  <c r="J46" i="10" s="1"/>
  <c r="I45" i="10"/>
  <c r="M45" i="10" s="1"/>
  <c r="H45" i="10"/>
  <c r="L45" i="10" s="1"/>
  <c r="G45" i="10"/>
  <c r="K45" i="10" s="1"/>
  <c r="F45" i="10"/>
  <c r="J45" i="10" s="1"/>
  <c r="I44" i="10"/>
  <c r="M44" i="10" s="1"/>
  <c r="H44" i="10"/>
  <c r="L44" i="10" s="1"/>
  <c r="G44" i="10"/>
  <c r="K44" i="10" s="1"/>
  <c r="F44" i="10"/>
  <c r="J44" i="10" s="1"/>
  <c r="I43" i="10"/>
  <c r="M43" i="10" s="1"/>
  <c r="H43" i="10"/>
  <c r="L43" i="10" s="1"/>
  <c r="G43" i="10"/>
  <c r="K43" i="10" s="1"/>
  <c r="F43" i="10"/>
  <c r="J43" i="10" s="1"/>
  <c r="I42" i="10"/>
  <c r="M42" i="10" s="1"/>
  <c r="H42" i="10"/>
  <c r="L42" i="10" s="1"/>
  <c r="G42" i="10"/>
  <c r="K42" i="10" s="1"/>
  <c r="F42" i="10"/>
  <c r="J42" i="10" s="1"/>
  <c r="I41" i="10"/>
  <c r="M41" i="10" s="1"/>
  <c r="H41" i="10"/>
  <c r="L41" i="10" s="1"/>
  <c r="G41" i="10"/>
  <c r="K41" i="10" s="1"/>
  <c r="F41" i="10"/>
  <c r="J41" i="10" s="1"/>
  <c r="I40" i="10"/>
  <c r="M40" i="10" s="1"/>
  <c r="H40" i="10"/>
  <c r="L40" i="10" s="1"/>
  <c r="G40" i="10"/>
  <c r="K40" i="10" s="1"/>
  <c r="F40" i="10"/>
  <c r="J40" i="10" s="1"/>
  <c r="I39" i="10"/>
  <c r="M39" i="10" s="1"/>
  <c r="H39" i="10"/>
  <c r="L39" i="10" s="1"/>
  <c r="G39" i="10"/>
  <c r="K39" i="10" s="1"/>
  <c r="F39" i="10"/>
  <c r="J39" i="10" s="1"/>
  <c r="I38" i="10"/>
  <c r="M38" i="10" s="1"/>
  <c r="H38" i="10"/>
  <c r="L38" i="10" s="1"/>
  <c r="G38" i="10"/>
  <c r="K38" i="10" s="1"/>
  <c r="F38" i="10"/>
  <c r="J38" i="10" s="1"/>
  <c r="I37" i="10"/>
  <c r="M37" i="10" s="1"/>
  <c r="H37" i="10"/>
  <c r="L37" i="10" s="1"/>
  <c r="G37" i="10"/>
  <c r="K37" i="10" s="1"/>
  <c r="F37" i="10"/>
  <c r="J37" i="10" s="1"/>
  <c r="I36" i="10"/>
  <c r="M36" i="10" s="1"/>
  <c r="H36" i="10"/>
  <c r="L36" i="10" s="1"/>
  <c r="G36" i="10"/>
  <c r="K36" i="10" s="1"/>
  <c r="F36" i="10"/>
  <c r="J36" i="10" s="1"/>
  <c r="I35" i="10"/>
  <c r="M35" i="10" s="1"/>
  <c r="H35" i="10"/>
  <c r="L35" i="10" s="1"/>
  <c r="G35" i="10"/>
  <c r="K35" i="10" s="1"/>
  <c r="F35" i="10"/>
  <c r="J35" i="10" s="1"/>
  <c r="I34" i="10"/>
  <c r="M34" i="10" s="1"/>
  <c r="H34" i="10"/>
  <c r="L34" i="10" s="1"/>
  <c r="G34" i="10"/>
  <c r="K34" i="10" s="1"/>
  <c r="F34" i="10"/>
  <c r="J34" i="10" s="1"/>
  <c r="I33" i="10"/>
  <c r="M33" i="10" s="1"/>
  <c r="H33" i="10"/>
  <c r="L33" i="10" s="1"/>
  <c r="G33" i="10"/>
  <c r="K33" i="10" s="1"/>
  <c r="F33" i="10"/>
  <c r="J33" i="10" s="1"/>
  <c r="I32" i="10"/>
  <c r="M32" i="10" s="1"/>
  <c r="H32" i="10"/>
  <c r="L32" i="10" s="1"/>
  <c r="G32" i="10"/>
  <c r="K32" i="10" s="1"/>
  <c r="F32" i="10"/>
  <c r="J32" i="10" s="1"/>
  <c r="I31" i="10"/>
  <c r="M31" i="10" s="1"/>
  <c r="H31" i="10"/>
  <c r="L31" i="10" s="1"/>
  <c r="G31" i="10"/>
  <c r="K31" i="10" s="1"/>
  <c r="F31" i="10"/>
  <c r="J31" i="10" s="1"/>
  <c r="I30" i="10"/>
  <c r="M30" i="10" s="1"/>
  <c r="H30" i="10"/>
  <c r="L30" i="10" s="1"/>
  <c r="G30" i="10"/>
  <c r="K30" i="10" s="1"/>
  <c r="F30" i="10"/>
  <c r="J30" i="10" s="1"/>
  <c r="I29" i="10"/>
  <c r="M29" i="10" s="1"/>
  <c r="H29" i="10"/>
  <c r="L29" i="10" s="1"/>
  <c r="G29" i="10"/>
  <c r="K29" i="10" s="1"/>
  <c r="F29" i="10"/>
  <c r="J29" i="10" s="1"/>
  <c r="I28" i="10"/>
  <c r="M28" i="10" s="1"/>
  <c r="H28" i="10"/>
  <c r="L28" i="10" s="1"/>
  <c r="G28" i="10"/>
  <c r="K28" i="10" s="1"/>
  <c r="F28" i="10"/>
  <c r="J28" i="10" s="1"/>
  <c r="I27" i="10"/>
  <c r="M27" i="10" s="1"/>
  <c r="H27" i="10"/>
  <c r="L27" i="10" s="1"/>
  <c r="G27" i="10"/>
  <c r="K27" i="10" s="1"/>
  <c r="F27" i="10"/>
  <c r="J27" i="10" s="1"/>
  <c r="I26" i="10"/>
  <c r="M26" i="10" s="1"/>
  <c r="H26" i="10"/>
  <c r="L26" i="10" s="1"/>
  <c r="G26" i="10"/>
  <c r="K26" i="10" s="1"/>
  <c r="F26" i="10"/>
  <c r="J26" i="10" s="1"/>
  <c r="I25" i="10"/>
  <c r="M25" i="10" s="1"/>
  <c r="H25" i="10"/>
  <c r="L25" i="10" s="1"/>
  <c r="G25" i="10"/>
  <c r="K25" i="10" s="1"/>
  <c r="F25" i="10"/>
  <c r="J25" i="10" s="1"/>
  <c r="I24" i="10"/>
  <c r="M24" i="10" s="1"/>
  <c r="H24" i="10"/>
  <c r="L24" i="10" s="1"/>
  <c r="G24" i="10"/>
  <c r="K24" i="10" s="1"/>
  <c r="F24" i="10"/>
  <c r="J24" i="10" s="1"/>
  <c r="I23" i="10"/>
  <c r="M23" i="10" s="1"/>
  <c r="H23" i="10"/>
  <c r="L23" i="10" s="1"/>
  <c r="G23" i="10"/>
  <c r="K23" i="10" s="1"/>
  <c r="F23" i="10"/>
  <c r="J23" i="10" s="1"/>
  <c r="I22" i="10"/>
  <c r="M22" i="10" s="1"/>
  <c r="H22" i="10"/>
  <c r="L22" i="10" s="1"/>
  <c r="G22" i="10"/>
  <c r="K22" i="10" s="1"/>
  <c r="F22" i="10"/>
  <c r="J22" i="10" s="1"/>
  <c r="I21" i="10"/>
  <c r="M21" i="10" s="1"/>
  <c r="H21" i="10"/>
  <c r="L21" i="10" s="1"/>
  <c r="G21" i="10"/>
  <c r="K21" i="10" s="1"/>
  <c r="F21" i="10"/>
  <c r="J21" i="10" s="1"/>
  <c r="I20" i="10"/>
  <c r="M20" i="10" s="1"/>
  <c r="H20" i="10"/>
  <c r="L20" i="10" s="1"/>
  <c r="G20" i="10"/>
  <c r="K20" i="10" s="1"/>
  <c r="F20" i="10"/>
  <c r="J20" i="10" s="1"/>
  <c r="I19" i="10"/>
  <c r="M19" i="10" s="1"/>
  <c r="H19" i="10"/>
  <c r="L19" i="10" s="1"/>
  <c r="G19" i="10"/>
  <c r="K19" i="10" s="1"/>
  <c r="F19" i="10"/>
  <c r="J19" i="10" s="1"/>
  <c r="I18" i="10"/>
  <c r="M18" i="10" s="1"/>
  <c r="H18" i="10"/>
  <c r="L18" i="10" s="1"/>
  <c r="G18" i="10"/>
  <c r="K18" i="10" s="1"/>
  <c r="F18" i="10"/>
  <c r="J18" i="10" s="1"/>
  <c r="I17" i="10"/>
  <c r="M17" i="10" s="1"/>
  <c r="H17" i="10"/>
  <c r="L17" i="10" s="1"/>
  <c r="G17" i="10"/>
  <c r="K17" i="10" s="1"/>
  <c r="F17" i="10"/>
  <c r="J17" i="10" s="1"/>
  <c r="I16" i="10"/>
  <c r="M16" i="10" s="1"/>
  <c r="H16" i="10"/>
  <c r="L16" i="10" s="1"/>
  <c r="G16" i="10"/>
  <c r="K16" i="10" s="1"/>
  <c r="F16" i="10"/>
  <c r="J16" i="10" s="1"/>
  <c r="J7" i="10"/>
  <c r="K7" i="10" s="1"/>
  <c r="B7" i="10"/>
  <c r="C7" i="10" s="1"/>
  <c r="G6" i="10"/>
  <c r="F6" i="10"/>
  <c r="E6" i="10"/>
  <c r="P4" i="10"/>
  <c r="P6" i="10" s="1"/>
  <c r="P8" i="10" s="1"/>
  <c r="J4" i="10"/>
  <c r="J6" i="10" s="1"/>
  <c r="K6" i="10" s="1"/>
  <c r="B6" i="10"/>
  <c r="C6" i="10" s="1"/>
  <c r="P3" i="10"/>
  <c r="P5" i="10" s="1"/>
  <c r="P7" i="10" s="1"/>
  <c r="M14" i="10" l="1"/>
  <c r="K14" i="10"/>
  <c r="L14" i="10"/>
  <c r="J14" i="10"/>
  <c r="P9" i="10"/>
  <c r="B4" i="7" l="1"/>
  <c r="G16" i="7"/>
  <c r="K16" i="7" s="1"/>
  <c r="L585" i="7" l="1"/>
  <c r="I591" i="7"/>
  <c r="M591" i="7" s="1"/>
  <c r="H591" i="7"/>
  <c r="L591" i="7" s="1"/>
  <c r="G591" i="7"/>
  <c r="K591" i="7" s="1"/>
  <c r="F591" i="7"/>
  <c r="J591" i="7" s="1"/>
  <c r="I590" i="7"/>
  <c r="M590" i="7" s="1"/>
  <c r="H590" i="7"/>
  <c r="L590" i="7" s="1"/>
  <c r="G590" i="7"/>
  <c r="K590" i="7" s="1"/>
  <c r="F590" i="7"/>
  <c r="J590" i="7" s="1"/>
  <c r="I589" i="7"/>
  <c r="M589" i="7" s="1"/>
  <c r="H589" i="7"/>
  <c r="L589" i="7" s="1"/>
  <c r="G589" i="7"/>
  <c r="K589" i="7" s="1"/>
  <c r="F589" i="7"/>
  <c r="J589" i="7" s="1"/>
  <c r="I588" i="7"/>
  <c r="M588" i="7" s="1"/>
  <c r="H588" i="7"/>
  <c r="L588" i="7" s="1"/>
  <c r="G588" i="7"/>
  <c r="K588" i="7" s="1"/>
  <c r="F588" i="7"/>
  <c r="J588" i="7" s="1"/>
  <c r="I587" i="7"/>
  <c r="M587" i="7" s="1"/>
  <c r="H587" i="7"/>
  <c r="L587" i="7" s="1"/>
  <c r="G587" i="7"/>
  <c r="K587" i="7" s="1"/>
  <c r="F587" i="7"/>
  <c r="J587" i="7" s="1"/>
  <c r="I586" i="7"/>
  <c r="M586" i="7" s="1"/>
  <c r="H586" i="7"/>
  <c r="L586" i="7" s="1"/>
  <c r="G586" i="7"/>
  <c r="K586" i="7" s="1"/>
  <c r="F586" i="7"/>
  <c r="J586" i="7" s="1"/>
  <c r="I585" i="7"/>
  <c r="M585" i="7" s="1"/>
  <c r="H585" i="7"/>
  <c r="G585" i="7"/>
  <c r="K585" i="7" s="1"/>
  <c r="F585" i="7"/>
  <c r="J585" i="7" s="1"/>
  <c r="I584" i="7"/>
  <c r="M584" i="7" s="1"/>
  <c r="H584" i="7"/>
  <c r="L584" i="7" s="1"/>
  <c r="G584" i="7"/>
  <c r="K584" i="7" s="1"/>
  <c r="F584" i="7"/>
  <c r="J584" i="7" s="1"/>
  <c r="I583" i="7"/>
  <c r="M583" i="7" s="1"/>
  <c r="H583" i="7"/>
  <c r="L583" i="7" s="1"/>
  <c r="G583" i="7"/>
  <c r="K583" i="7" s="1"/>
  <c r="F583" i="7"/>
  <c r="J583" i="7" s="1"/>
  <c r="I582" i="7"/>
  <c r="M582" i="7" s="1"/>
  <c r="H582" i="7"/>
  <c r="L582" i="7" s="1"/>
  <c r="G582" i="7"/>
  <c r="K582" i="7" s="1"/>
  <c r="F582" i="7"/>
  <c r="J582" i="7" s="1"/>
  <c r="I581" i="7"/>
  <c r="M581" i="7" s="1"/>
  <c r="H581" i="7"/>
  <c r="L581" i="7" s="1"/>
  <c r="G581" i="7"/>
  <c r="K581" i="7" s="1"/>
  <c r="F581" i="7"/>
  <c r="J581" i="7" s="1"/>
  <c r="I580" i="7"/>
  <c r="M580" i="7" s="1"/>
  <c r="H580" i="7"/>
  <c r="L580" i="7" s="1"/>
  <c r="G580" i="7"/>
  <c r="K580" i="7" s="1"/>
  <c r="F580" i="7"/>
  <c r="J580" i="7" s="1"/>
  <c r="I579" i="7"/>
  <c r="M579" i="7" s="1"/>
  <c r="H579" i="7"/>
  <c r="L579" i="7" s="1"/>
  <c r="G579" i="7"/>
  <c r="K579" i="7" s="1"/>
  <c r="F579" i="7"/>
  <c r="J579" i="7" s="1"/>
  <c r="I578" i="7"/>
  <c r="M578" i="7" s="1"/>
  <c r="H578" i="7"/>
  <c r="L578" i="7" s="1"/>
  <c r="G578" i="7"/>
  <c r="K578" i="7" s="1"/>
  <c r="F578" i="7"/>
  <c r="J578" i="7" s="1"/>
  <c r="I577" i="7"/>
  <c r="M577" i="7" s="1"/>
  <c r="H577" i="7"/>
  <c r="L577" i="7" s="1"/>
  <c r="G577" i="7"/>
  <c r="K577" i="7" s="1"/>
  <c r="F577" i="7"/>
  <c r="J577" i="7" s="1"/>
  <c r="I576" i="7"/>
  <c r="M576" i="7" s="1"/>
  <c r="H576" i="7"/>
  <c r="L576" i="7" s="1"/>
  <c r="G576" i="7"/>
  <c r="K576" i="7" s="1"/>
  <c r="F576" i="7"/>
  <c r="J576" i="7" s="1"/>
  <c r="I575" i="7"/>
  <c r="M575" i="7" s="1"/>
  <c r="H575" i="7"/>
  <c r="L575" i="7" s="1"/>
  <c r="G575" i="7"/>
  <c r="K575" i="7" s="1"/>
  <c r="F575" i="7"/>
  <c r="J575" i="7" s="1"/>
  <c r="I574" i="7"/>
  <c r="M574" i="7" s="1"/>
  <c r="H574" i="7"/>
  <c r="L574" i="7" s="1"/>
  <c r="G574" i="7"/>
  <c r="K574" i="7" s="1"/>
  <c r="F574" i="7"/>
  <c r="J574" i="7" s="1"/>
  <c r="I573" i="7"/>
  <c r="M573" i="7" s="1"/>
  <c r="H573" i="7"/>
  <c r="L573" i="7" s="1"/>
  <c r="G573" i="7"/>
  <c r="K573" i="7" s="1"/>
  <c r="F573" i="7"/>
  <c r="J573" i="7" s="1"/>
  <c r="I572" i="7"/>
  <c r="M572" i="7" s="1"/>
  <c r="H572" i="7"/>
  <c r="L572" i="7" s="1"/>
  <c r="G572" i="7"/>
  <c r="K572" i="7" s="1"/>
  <c r="F572" i="7"/>
  <c r="J572" i="7" s="1"/>
  <c r="I571" i="7"/>
  <c r="M571" i="7" s="1"/>
  <c r="H571" i="7"/>
  <c r="L571" i="7" s="1"/>
  <c r="G571" i="7"/>
  <c r="K571" i="7" s="1"/>
  <c r="F571" i="7"/>
  <c r="J571" i="7" s="1"/>
  <c r="I570" i="7"/>
  <c r="M570" i="7" s="1"/>
  <c r="H570" i="7"/>
  <c r="L570" i="7" s="1"/>
  <c r="G570" i="7"/>
  <c r="K570" i="7" s="1"/>
  <c r="F570" i="7"/>
  <c r="J570" i="7" s="1"/>
  <c r="I569" i="7"/>
  <c r="M569" i="7" s="1"/>
  <c r="H569" i="7"/>
  <c r="L569" i="7" s="1"/>
  <c r="G569" i="7"/>
  <c r="K569" i="7" s="1"/>
  <c r="F569" i="7"/>
  <c r="J569" i="7" s="1"/>
  <c r="I568" i="7"/>
  <c r="M568" i="7" s="1"/>
  <c r="H568" i="7"/>
  <c r="L568" i="7" s="1"/>
  <c r="G568" i="7"/>
  <c r="K568" i="7" s="1"/>
  <c r="F568" i="7"/>
  <c r="J568" i="7" s="1"/>
  <c r="I567" i="7"/>
  <c r="M567" i="7" s="1"/>
  <c r="H567" i="7"/>
  <c r="L567" i="7" s="1"/>
  <c r="G567" i="7"/>
  <c r="K567" i="7" s="1"/>
  <c r="F567" i="7"/>
  <c r="J567" i="7" s="1"/>
  <c r="I566" i="7"/>
  <c r="M566" i="7" s="1"/>
  <c r="H566" i="7"/>
  <c r="L566" i="7" s="1"/>
  <c r="G566" i="7"/>
  <c r="K566" i="7" s="1"/>
  <c r="F566" i="7"/>
  <c r="J566" i="7" s="1"/>
  <c r="I565" i="7"/>
  <c r="M565" i="7" s="1"/>
  <c r="H565" i="7"/>
  <c r="L565" i="7" s="1"/>
  <c r="G565" i="7"/>
  <c r="K565" i="7" s="1"/>
  <c r="F565" i="7"/>
  <c r="J565" i="7" s="1"/>
  <c r="I564" i="7"/>
  <c r="M564" i="7" s="1"/>
  <c r="H564" i="7"/>
  <c r="L564" i="7" s="1"/>
  <c r="G564" i="7"/>
  <c r="K564" i="7" s="1"/>
  <c r="F564" i="7"/>
  <c r="J564" i="7" s="1"/>
  <c r="I563" i="7"/>
  <c r="M563" i="7" s="1"/>
  <c r="H563" i="7"/>
  <c r="L563" i="7" s="1"/>
  <c r="G563" i="7"/>
  <c r="K563" i="7" s="1"/>
  <c r="F563" i="7"/>
  <c r="J563" i="7" s="1"/>
  <c r="I562" i="7"/>
  <c r="M562" i="7" s="1"/>
  <c r="H562" i="7"/>
  <c r="L562" i="7" s="1"/>
  <c r="G562" i="7"/>
  <c r="K562" i="7" s="1"/>
  <c r="F562" i="7"/>
  <c r="J562" i="7" s="1"/>
  <c r="I561" i="7"/>
  <c r="M561" i="7" s="1"/>
  <c r="H561" i="7"/>
  <c r="L561" i="7" s="1"/>
  <c r="G561" i="7"/>
  <c r="K561" i="7" s="1"/>
  <c r="F561" i="7"/>
  <c r="J561" i="7" s="1"/>
  <c r="I560" i="7"/>
  <c r="M560" i="7" s="1"/>
  <c r="H560" i="7"/>
  <c r="L560" i="7" s="1"/>
  <c r="G560" i="7"/>
  <c r="K560" i="7" s="1"/>
  <c r="F560" i="7"/>
  <c r="J560" i="7" s="1"/>
  <c r="I559" i="7"/>
  <c r="M559" i="7" s="1"/>
  <c r="H559" i="7"/>
  <c r="L559" i="7" s="1"/>
  <c r="G559" i="7"/>
  <c r="K559" i="7" s="1"/>
  <c r="F559" i="7"/>
  <c r="J559" i="7" s="1"/>
  <c r="I558" i="7"/>
  <c r="M558" i="7" s="1"/>
  <c r="H558" i="7"/>
  <c r="L558" i="7" s="1"/>
  <c r="G558" i="7"/>
  <c r="K558" i="7" s="1"/>
  <c r="F558" i="7"/>
  <c r="J558" i="7" s="1"/>
  <c r="I557" i="7"/>
  <c r="M557" i="7" s="1"/>
  <c r="H557" i="7"/>
  <c r="L557" i="7" s="1"/>
  <c r="G557" i="7"/>
  <c r="K557" i="7" s="1"/>
  <c r="F557" i="7"/>
  <c r="J557" i="7" s="1"/>
  <c r="I556" i="7"/>
  <c r="M556" i="7" s="1"/>
  <c r="H556" i="7"/>
  <c r="L556" i="7" s="1"/>
  <c r="G556" i="7"/>
  <c r="K556" i="7" s="1"/>
  <c r="F556" i="7"/>
  <c r="J556" i="7" s="1"/>
  <c r="I555" i="7"/>
  <c r="M555" i="7" s="1"/>
  <c r="H555" i="7"/>
  <c r="L555" i="7" s="1"/>
  <c r="G555" i="7"/>
  <c r="K555" i="7" s="1"/>
  <c r="F555" i="7"/>
  <c r="J555" i="7" s="1"/>
  <c r="I554" i="7"/>
  <c r="M554" i="7" s="1"/>
  <c r="H554" i="7"/>
  <c r="L554" i="7" s="1"/>
  <c r="G554" i="7"/>
  <c r="K554" i="7" s="1"/>
  <c r="F554" i="7"/>
  <c r="J554" i="7" s="1"/>
  <c r="I553" i="7"/>
  <c r="M553" i="7" s="1"/>
  <c r="H553" i="7"/>
  <c r="L553" i="7" s="1"/>
  <c r="G553" i="7"/>
  <c r="K553" i="7" s="1"/>
  <c r="F553" i="7"/>
  <c r="J553" i="7" s="1"/>
  <c r="I552" i="7"/>
  <c r="M552" i="7" s="1"/>
  <c r="H552" i="7"/>
  <c r="L552" i="7" s="1"/>
  <c r="G552" i="7"/>
  <c r="K552" i="7" s="1"/>
  <c r="F552" i="7"/>
  <c r="J552" i="7" s="1"/>
  <c r="I551" i="7"/>
  <c r="M551" i="7" s="1"/>
  <c r="H551" i="7"/>
  <c r="L551" i="7" s="1"/>
  <c r="G551" i="7"/>
  <c r="K551" i="7" s="1"/>
  <c r="F551" i="7"/>
  <c r="J551" i="7" s="1"/>
  <c r="I550" i="7"/>
  <c r="M550" i="7" s="1"/>
  <c r="H550" i="7"/>
  <c r="L550" i="7" s="1"/>
  <c r="G550" i="7"/>
  <c r="K550" i="7" s="1"/>
  <c r="F550" i="7"/>
  <c r="J550" i="7" s="1"/>
  <c r="I549" i="7"/>
  <c r="M549" i="7" s="1"/>
  <c r="H549" i="7"/>
  <c r="L549" i="7" s="1"/>
  <c r="G549" i="7"/>
  <c r="K549" i="7" s="1"/>
  <c r="F549" i="7"/>
  <c r="J549" i="7" s="1"/>
  <c r="I548" i="7"/>
  <c r="M548" i="7" s="1"/>
  <c r="H548" i="7"/>
  <c r="L548" i="7" s="1"/>
  <c r="G548" i="7"/>
  <c r="K548" i="7" s="1"/>
  <c r="F548" i="7"/>
  <c r="J548" i="7" s="1"/>
  <c r="I547" i="7"/>
  <c r="M547" i="7" s="1"/>
  <c r="H547" i="7"/>
  <c r="L547" i="7" s="1"/>
  <c r="G547" i="7"/>
  <c r="K547" i="7" s="1"/>
  <c r="F547" i="7"/>
  <c r="J547" i="7" s="1"/>
  <c r="I546" i="7"/>
  <c r="M546" i="7" s="1"/>
  <c r="H546" i="7"/>
  <c r="L546" i="7" s="1"/>
  <c r="G546" i="7"/>
  <c r="K546" i="7" s="1"/>
  <c r="F546" i="7"/>
  <c r="J546" i="7" s="1"/>
  <c r="I545" i="7"/>
  <c r="M545" i="7" s="1"/>
  <c r="H545" i="7"/>
  <c r="L545" i="7" s="1"/>
  <c r="G545" i="7"/>
  <c r="K545" i="7" s="1"/>
  <c r="F545" i="7"/>
  <c r="J545" i="7" s="1"/>
  <c r="I544" i="7"/>
  <c r="M544" i="7" s="1"/>
  <c r="H544" i="7"/>
  <c r="L544" i="7" s="1"/>
  <c r="G544" i="7"/>
  <c r="K544" i="7" s="1"/>
  <c r="F544" i="7"/>
  <c r="J544" i="7" s="1"/>
  <c r="I543" i="7"/>
  <c r="M543" i="7" s="1"/>
  <c r="H543" i="7"/>
  <c r="L543" i="7" s="1"/>
  <c r="G543" i="7"/>
  <c r="K543" i="7" s="1"/>
  <c r="F543" i="7"/>
  <c r="J543" i="7" s="1"/>
  <c r="I542" i="7"/>
  <c r="M542" i="7" s="1"/>
  <c r="H542" i="7"/>
  <c r="L542" i="7" s="1"/>
  <c r="G542" i="7"/>
  <c r="K542" i="7" s="1"/>
  <c r="F542" i="7"/>
  <c r="J542" i="7" s="1"/>
  <c r="I541" i="7"/>
  <c r="M541" i="7" s="1"/>
  <c r="H541" i="7"/>
  <c r="L541" i="7" s="1"/>
  <c r="G541" i="7"/>
  <c r="K541" i="7" s="1"/>
  <c r="F541" i="7"/>
  <c r="J541" i="7" s="1"/>
  <c r="I540" i="7"/>
  <c r="M540" i="7" s="1"/>
  <c r="H540" i="7"/>
  <c r="L540" i="7" s="1"/>
  <c r="G540" i="7"/>
  <c r="K540" i="7" s="1"/>
  <c r="F540" i="7"/>
  <c r="J540" i="7" s="1"/>
  <c r="I539" i="7"/>
  <c r="M539" i="7" s="1"/>
  <c r="H539" i="7"/>
  <c r="L539" i="7" s="1"/>
  <c r="G539" i="7"/>
  <c r="K539" i="7" s="1"/>
  <c r="F539" i="7"/>
  <c r="J539" i="7" s="1"/>
  <c r="I538" i="7"/>
  <c r="M538" i="7" s="1"/>
  <c r="H538" i="7"/>
  <c r="L538" i="7" s="1"/>
  <c r="G538" i="7"/>
  <c r="K538" i="7" s="1"/>
  <c r="F538" i="7"/>
  <c r="J538" i="7" s="1"/>
  <c r="I537" i="7"/>
  <c r="M537" i="7" s="1"/>
  <c r="H537" i="7"/>
  <c r="L537" i="7" s="1"/>
  <c r="G537" i="7"/>
  <c r="K537" i="7" s="1"/>
  <c r="F537" i="7"/>
  <c r="J537" i="7" s="1"/>
  <c r="I536" i="7"/>
  <c r="M536" i="7" s="1"/>
  <c r="H536" i="7"/>
  <c r="L536" i="7" s="1"/>
  <c r="G536" i="7"/>
  <c r="K536" i="7" s="1"/>
  <c r="F536" i="7"/>
  <c r="J536" i="7" s="1"/>
  <c r="I535" i="7"/>
  <c r="M535" i="7" s="1"/>
  <c r="H535" i="7"/>
  <c r="L535" i="7" s="1"/>
  <c r="G535" i="7"/>
  <c r="K535" i="7" s="1"/>
  <c r="F535" i="7"/>
  <c r="J535" i="7" s="1"/>
  <c r="I534" i="7"/>
  <c r="M534" i="7" s="1"/>
  <c r="H534" i="7"/>
  <c r="L534" i="7" s="1"/>
  <c r="G534" i="7"/>
  <c r="K534" i="7" s="1"/>
  <c r="F534" i="7"/>
  <c r="J534" i="7" s="1"/>
  <c r="I533" i="7"/>
  <c r="M533" i="7" s="1"/>
  <c r="H533" i="7"/>
  <c r="L533" i="7" s="1"/>
  <c r="G533" i="7"/>
  <c r="K533" i="7" s="1"/>
  <c r="F533" i="7"/>
  <c r="J533" i="7" s="1"/>
  <c r="I532" i="7"/>
  <c r="M532" i="7" s="1"/>
  <c r="H532" i="7"/>
  <c r="L532" i="7" s="1"/>
  <c r="G532" i="7"/>
  <c r="K532" i="7" s="1"/>
  <c r="F532" i="7"/>
  <c r="J532" i="7" s="1"/>
  <c r="I531" i="7"/>
  <c r="M531" i="7" s="1"/>
  <c r="H531" i="7"/>
  <c r="L531" i="7" s="1"/>
  <c r="G531" i="7"/>
  <c r="K531" i="7" s="1"/>
  <c r="F531" i="7"/>
  <c r="J531" i="7" s="1"/>
  <c r="I530" i="7"/>
  <c r="M530" i="7" s="1"/>
  <c r="H530" i="7"/>
  <c r="L530" i="7" s="1"/>
  <c r="G530" i="7"/>
  <c r="K530" i="7" s="1"/>
  <c r="F530" i="7"/>
  <c r="J530" i="7" s="1"/>
  <c r="I529" i="7"/>
  <c r="M529" i="7" s="1"/>
  <c r="H529" i="7"/>
  <c r="L529" i="7" s="1"/>
  <c r="G529" i="7"/>
  <c r="K529" i="7" s="1"/>
  <c r="F529" i="7"/>
  <c r="J529" i="7" s="1"/>
  <c r="I528" i="7"/>
  <c r="M528" i="7" s="1"/>
  <c r="H528" i="7"/>
  <c r="L528" i="7" s="1"/>
  <c r="G528" i="7"/>
  <c r="K528" i="7" s="1"/>
  <c r="F528" i="7"/>
  <c r="J528" i="7" s="1"/>
  <c r="I527" i="7"/>
  <c r="M527" i="7" s="1"/>
  <c r="H527" i="7"/>
  <c r="L527" i="7" s="1"/>
  <c r="G527" i="7"/>
  <c r="K527" i="7" s="1"/>
  <c r="F527" i="7"/>
  <c r="J527" i="7" s="1"/>
  <c r="I526" i="7"/>
  <c r="M526" i="7" s="1"/>
  <c r="H526" i="7"/>
  <c r="L526" i="7" s="1"/>
  <c r="G526" i="7"/>
  <c r="K526" i="7" s="1"/>
  <c r="F526" i="7"/>
  <c r="J526" i="7" s="1"/>
  <c r="I525" i="7"/>
  <c r="M525" i="7" s="1"/>
  <c r="H525" i="7"/>
  <c r="L525" i="7" s="1"/>
  <c r="G525" i="7"/>
  <c r="K525" i="7" s="1"/>
  <c r="F525" i="7"/>
  <c r="J525" i="7" s="1"/>
  <c r="I524" i="7"/>
  <c r="M524" i="7" s="1"/>
  <c r="H524" i="7"/>
  <c r="L524" i="7" s="1"/>
  <c r="G524" i="7"/>
  <c r="K524" i="7" s="1"/>
  <c r="F524" i="7"/>
  <c r="J524" i="7" s="1"/>
  <c r="I523" i="7"/>
  <c r="M523" i="7" s="1"/>
  <c r="H523" i="7"/>
  <c r="L523" i="7" s="1"/>
  <c r="G523" i="7"/>
  <c r="K523" i="7" s="1"/>
  <c r="F523" i="7"/>
  <c r="J523" i="7" s="1"/>
  <c r="I522" i="7"/>
  <c r="M522" i="7" s="1"/>
  <c r="H522" i="7"/>
  <c r="L522" i="7" s="1"/>
  <c r="G522" i="7"/>
  <c r="K522" i="7" s="1"/>
  <c r="F522" i="7"/>
  <c r="J522" i="7" s="1"/>
  <c r="I521" i="7"/>
  <c r="M521" i="7" s="1"/>
  <c r="H521" i="7"/>
  <c r="L521" i="7" s="1"/>
  <c r="G521" i="7"/>
  <c r="K521" i="7" s="1"/>
  <c r="F521" i="7"/>
  <c r="J521" i="7" s="1"/>
  <c r="I520" i="7"/>
  <c r="M520" i="7" s="1"/>
  <c r="H520" i="7"/>
  <c r="L520" i="7" s="1"/>
  <c r="G520" i="7"/>
  <c r="K520" i="7" s="1"/>
  <c r="F520" i="7"/>
  <c r="J520" i="7" s="1"/>
  <c r="I519" i="7"/>
  <c r="M519" i="7" s="1"/>
  <c r="H519" i="7"/>
  <c r="L519" i="7" s="1"/>
  <c r="G519" i="7"/>
  <c r="K519" i="7" s="1"/>
  <c r="F519" i="7"/>
  <c r="J519" i="7" s="1"/>
  <c r="I518" i="7"/>
  <c r="M518" i="7" s="1"/>
  <c r="H518" i="7"/>
  <c r="L518" i="7" s="1"/>
  <c r="G518" i="7"/>
  <c r="K518" i="7" s="1"/>
  <c r="F518" i="7"/>
  <c r="J518" i="7" s="1"/>
  <c r="I517" i="7"/>
  <c r="M517" i="7" s="1"/>
  <c r="H517" i="7"/>
  <c r="L517" i="7" s="1"/>
  <c r="G517" i="7"/>
  <c r="K517" i="7" s="1"/>
  <c r="F517" i="7"/>
  <c r="J517" i="7" s="1"/>
  <c r="I516" i="7"/>
  <c r="M516" i="7" s="1"/>
  <c r="H516" i="7"/>
  <c r="L516" i="7" s="1"/>
  <c r="G516" i="7"/>
  <c r="K516" i="7" s="1"/>
  <c r="F516" i="7"/>
  <c r="J516" i="7" s="1"/>
  <c r="I515" i="7"/>
  <c r="M515" i="7" s="1"/>
  <c r="H515" i="7"/>
  <c r="L515" i="7" s="1"/>
  <c r="G515" i="7"/>
  <c r="K515" i="7" s="1"/>
  <c r="F515" i="7"/>
  <c r="J515" i="7" s="1"/>
  <c r="I514" i="7"/>
  <c r="M514" i="7" s="1"/>
  <c r="H514" i="7"/>
  <c r="L514" i="7" s="1"/>
  <c r="G514" i="7"/>
  <c r="K514" i="7" s="1"/>
  <c r="F514" i="7"/>
  <c r="J514" i="7" s="1"/>
  <c r="I513" i="7"/>
  <c r="M513" i="7" s="1"/>
  <c r="H513" i="7"/>
  <c r="L513" i="7" s="1"/>
  <c r="G513" i="7"/>
  <c r="K513" i="7" s="1"/>
  <c r="F513" i="7"/>
  <c r="J513" i="7" s="1"/>
  <c r="I512" i="7"/>
  <c r="M512" i="7" s="1"/>
  <c r="H512" i="7"/>
  <c r="L512" i="7" s="1"/>
  <c r="G512" i="7"/>
  <c r="K512" i="7" s="1"/>
  <c r="F512" i="7"/>
  <c r="J512" i="7" s="1"/>
  <c r="I511" i="7"/>
  <c r="M511" i="7" s="1"/>
  <c r="H511" i="7"/>
  <c r="L511" i="7" s="1"/>
  <c r="G511" i="7"/>
  <c r="K511" i="7" s="1"/>
  <c r="F511" i="7"/>
  <c r="J511" i="7" s="1"/>
  <c r="I510" i="7"/>
  <c r="M510" i="7" s="1"/>
  <c r="H510" i="7"/>
  <c r="L510" i="7" s="1"/>
  <c r="G510" i="7"/>
  <c r="K510" i="7" s="1"/>
  <c r="F510" i="7"/>
  <c r="J510" i="7" s="1"/>
  <c r="I509" i="7"/>
  <c r="M509" i="7" s="1"/>
  <c r="H509" i="7"/>
  <c r="L509" i="7" s="1"/>
  <c r="G509" i="7"/>
  <c r="K509" i="7" s="1"/>
  <c r="F509" i="7"/>
  <c r="J509" i="7" s="1"/>
  <c r="I508" i="7"/>
  <c r="M508" i="7" s="1"/>
  <c r="H508" i="7"/>
  <c r="L508" i="7" s="1"/>
  <c r="G508" i="7"/>
  <c r="K508" i="7" s="1"/>
  <c r="F508" i="7"/>
  <c r="J508" i="7" s="1"/>
  <c r="I507" i="7"/>
  <c r="M507" i="7" s="1"/>
  <c r="H507" i="7"/>
  <c r="L507" i="7" s="1"/>
  <c r="G507" i="7"/>
  <c r="K507" i="7" s="1"/>
  <c r="F507" i="7"/>
  <c r="J507" i="7" s="1"/>
  <c r="I506" i="7"/>
  <c r="M506" i="7" s="1"/>
  <c r="H506" i="7"/>
  <c r="L506" i="7" s="1"/>
  <c r="G506" i="7"/>
  <c r="K506" i="7" s="1"/>
  <c r="F506" i="7"/>
  <c r="J506" i="7" s="1"/>
  <c r="I505" i="7"/>
  <c r="M505" i="7" s="1"/>
  <c r="H505" i="7"/>
  <c r="L505" i="7" s="1"/>
  <c r="G505" i="7"/>
  <c r="K505" i="7" s="1"/>
  <c r="F505" i="7"/>
  <c r="J505" i="7" s="1"/>
  <c r="I504" i="7"/>
  <c r="M504" i="7" s="1"/>
  <c r="H504" i="7"/>
  <c r="L504" i="7" s="1"/>
  <c r="G504" i="7"/>
  <c r="K504" i="7" s="1"/>
  <c r="F504" i="7"/>
  <c r="J504" i="7" s="1"/>
  <c r="I503" i="7"/>
  <c r="M503" i="7" s="1"/>
  <c r="H503" i="7"/>
  <c r="L503" i="7" s="1"/>
  <c r="G503" i="7"/>
  <c r="K503" i="7" s="1"/>
  <c r="F503" i="7"/>
  <c r="J503" i="7" s="1"/>
  <c r="I502" i="7"/>
  <c r="M502" i="7" s="1"/>
  <c r="H502" i="7"/>
  <c r="L502" i="7" s="1"/>
  <c r="G502" i="7"/>
  <c r="K502" i="7" s="1"/>
  <c r="F502" i="7"/>
  <c r="J502" i="7" s="1"/>
  <c r="I501" i="7"/>
  <c r="M501" i="7" s="1"/>
  <c r="H501" i="7"/>
  <c r="L501" i="7" s="1"/>
  <c r="G501" i="7"/>
  <c r="K501" i="7" s="1"/>
  <c r="F501" i="7"/>
  <c r="J501" i="7" s="1"/>
  <c r="I500" i="7"/>
  <c r="M500" i="7" s="1"/>
  <c r="H500" i="7"/>
  <c r="L500" i="7" s="1"/>
  <c r="G500" i="7"/>
  <c r="K500" i="7" s="1"/>
  <c r="F500" i="7"/>
  <c r="J500" i="7" s="1"/>
  <c r="I499" i="7"/>
  <c r="M499" i="7" s="1"/>
  <c r="H499" i="7"/>
  <c r="L499" i="7" s="1"/>
  <c r="G499" i="7"/>
  <c r="K499" i="7" s="1"/>
  <c r="F499" i="7"/>
  <c r="J499" i="7" s="1"/>
  <c r="I498" i="7"/>
  <c r="M498" i="7" s="1"/>
  <c r="H498" i="7"/>
  <c r="L498" i="7" s="1"/>
  <c r="G498" i="7"/>
  <c r="K498" i="7" s="1"/>
  <c r="F498" i="7"/>
  <c r="J498" i="7" s="1"/>
  <c r="I497" i="7"/>
  <c r="M497" i="7" s="1"/>
  <c r="H497" i="7"/>
  <c r="L497" i="7" s="1"/>
  <c r="G497" i="7"/>
  <c r="K497" i="7" s="1"/>
  <c r="F497" i="7"/>
  <c r="J497" i="7" s="1"/>
  <c r="I496" i="7"/>
  <c r="M496" i="7" s="1"/>
  <c r="H496" i="7"/>
  <c r="L496" i="7" s="1"/>
  <c r="G496" i="7"/>
  <c r="K496" i="7" s="1"/>
  <c r="F496" i="7"/>
  <c r="J496" i="7" s="1"/>
  <c r="I495" i="7"/>
  <c r="M495" i="7" s="1"/>
  <c r="H495" i="7"/>
  <c r="L495" i="7" s="1"/>
  <c r="G495" i="7"/>
  <c r="K495" i="7" s="1"/>
  <c r="F495" i="7"/>
  <c r="J495" i="7" s="1"/>
  <c r="I494" i="7"/>
  <c r="M494" i="7" s="1"/>
  <c r="H494" i="7"/>
  <c r="L494" i="7" s="1"/>
  <c r="G494" i="7"/>
  <c r="K494" i="7" s="1"/>
  <c r="F494" i="7"/>
  <c r="J494" i="7" s="1"/>
  <c r="I493" i="7"/>
  <c r="M493" i="7" s="1"/>
  <c r="H493" i="7"/>
  <c r="L493" i="7" s="1"/>
  <c r="G493" i="7"/>
  <c r="K493" i="7" s="1"/>
  <c r="F493" i="7"/>
  <c r="J493" i="7" s="1"/>
  <c r="I492" i="7"/>
  <c r="M492" i="7" s="1"/>
  <c r="H492" i="7"/>
  <c r="L492" i="7" s="1"/>
  <c r="G492" i="7"/>
  <c r="K492" i="7" s="1"/>
  <c r="F492" i="7"/>
  <c r="J492" i="7" s="1"/>
  <c r="I491" i="7"/>
  <c r="M491" i="7" s="1"/>
  <c r="H491" i="7"/>
  <c r="L491" i="7" s="1"/>
  <c r="G491" i="7"/>
  <c r="K491" i="7" s="1"/>
  <c r="F491" i="7"/>
  <c r="J491" i="7" s="1"/>
  <c r="I490" i="7"/>
  <c r="M490" i="7" s="1"/>
  <c r="H490" i="7"/>
  <c r="L490" i="7" s="1"/>
  <c r="G490" i="7"/>
  <c r="K490" i="7" s="1"/>
  <c r="F490" i="7"/>
  <c r="J490" i="7" s="1"/>
  <c r="I489" i="7"/>
  <c r="M489" i="7" s="1"/>
  <c r="H489" i="7"/>
  <c r="L489" i="7" s="1"/>
  <c r="G489" i="7"/>
  <c r="K489" i="7" s="1"/>
  <c r="F489" i="7"/>
  <c r="J489" i="7" s="1"/>
  <c r="I488" i="7"/>
  <c r="M488" i="7" s="1"/>
  <c r="H488" i="7"/>
  <c r="L488" i="7" s="1"/>
  <c r="G488" i="7"/>
  <c r="K488" i="7" s="1"/>
  <c r="F488" i="7"/>
  <c r="J488" i="7" s="1"/>
  <c r="I487" i="7"/>
  <c r="M487" i="7" s="1"/>
  <c r="H487" i="7"/>
  <c r="L487" i="7" s="1"/>
  <c r="G487" i="7"/>
  <c r="K487" i="7" s="1"/>
  <c r="F487" i="7"/>
  <c r="J487" i="7" s="1"/>
  <c r="I486" i="7"/>
  <c r="M486" i="7" s="1"/>
  <c r="H486" i="7"/>
  <c r="L486" i="7" s="1"/>
  <c r="G486" i="7"/>
  <c r="K486" i="7" s="1"/>
  <c r="F486" i="7"/>
  <c r="J486" i="7" s="1"/>
  <c r="I485" i="7"/>
  <c r="M485" i="7" s="1"/>
  <c r="H485" i="7"/>
  <c r="L485" i="7" s="1"/>
  <c r="G485" i="7"/>
  <c r="K485" i="7" s="1"/>
  <c r="F485" i="7"/>
  <c r="J485" i="7" s="1"/>
  <c r="I484" i="7"/>
  <c r="M484" i="7" s="1"/>
  <c r="H484" i="7"/>
  <c r="L484" i="7" s="1"/>
  <c r="G484" i="7"/>
  <c r="K484" i="7" s="1"/>
  <c r="F484" i="7"/>
  <c r="J484" i="7" s="1"/>
  <c r="I483" i="7"/>
  <c r="M483" i="7" s="1"/>
  <c r="H483" i="7"/>
  <c r="L483" i="7" s="1"/>
  <c r="G483" i="7"/>
  <c r="K483" i="7" s="1"/>
  <c r="F483" i="7"/>
  <c r="J483" i="7" s="1"/>
  <c r="I482" i="7"/>
  <c r="M482" i="7" s="1"/>
  <c r="H482" i="7"/>
  <c r="L482" i="7" s="1"/>
  <c r="G482" i="7"/>
  <c r="K482" i="7" s="1"/>
  <c r="F482" i="7"/>
  <c r="J482" i="7" s="1"/>
  <c r="I481" i="7"/>
  <c r="M481" i="7" s="1"/>
  <c r="H481" i="7"/>
  <c r="L481" i="7" s="1"/>
  <c r="G481" i="7"/>
  <c r="K481" i="7" s="1"/>
  <c r="F481" i="7"/>
  <c r="J481" i="7" s="1"/>
  <c r="I480" i="7"/>
  <c r="M480" i="7" s="1"/>
  <c r="H480" i="7"/>
  <c r="L480" i="7" s="1"/>
  <c r="G480" i="7"/>
  <c r="K480" i="7" s="1"/>
  <c r="F480" i="7"/>
  <c r="J480" i="7" s="1"/>
  <c r="I479" i="7"/>
  <c r="M479" i="7" s="1"/>
  <c r="H479" i="7"/>
  <c r="L479" i="7" s="1"/>
  <c r="G479" i="7"/>
  <c r="K479" i="7" s="1"/>
  <c r="F479" i="7"/>
  <c r="J479" i="7" s="1"/>
  <c r="I478" i="7"/>
  <c r="M478" i="7" s="1"/>
  <c r="H478" i="7"/>
  <c r="L478" i="7" s="1"/>
  <c r="G478" i="7"/>
  <c r="K478" i="7" s="1"/>
  <c r="F478" i="7"/>
  <c r="J478" i="7" s="1"/>
  <c r="I477" i="7"/>
  <c r="M477" i="7" s="1"/>
  <c r="H477" i="7"/>
  <c r="L477" i="7" s="1"/>
  <c r="G477" i="7"/>
  <c r="K477" i="7" s="1"/>
  <c r="F477" i="7"/>
  <c r="J477" i="7" s="1"/>
  <c r="I476" i="7"/>
  <c r="M476" i="7" s="1"/>
  <c r="H476" i="7"/>
  <c r="L476" i="7" s="1"/>
  <c r="G476" i="7"/>
  <c r="K476" i="7" s="1"/>
  <c r="F476" i="7"/>
  <c r="J476" i="7" s="1"/>
  <c r="I475" i="7"/>
  <c r="M475" i="7" s="1"/>
  <c r="H475" i="7"/>
  <c r="L475" i="7" s="1"/>
  <c r="G475" i="7"/>
  <c r="K475" i="7" s="1"/>
  <c r="F475" i="7"/>
  <c r="J475" i="7" s="1"/>
  <c r="I474" i="7"/>
  <c r="M474" i="7" s="1"/>
  <c r="H474" i="7"/>
  <c r="L474" i="7" s="1"/>
  <c r="G474" i="7"/>
  <c r="K474" i="7" s="1"/>
  <c r="F474" i="7"/>
  <c r="J474" i="7" s="1"/>
  <c r="I473" i="7"/>
  <c r="M473" i="7" s="1"/>
  <c r="H473" i="7"/>
  <c r="L473" i="7" s="1"/>
  <c r="G473" i="7"/>
  <c r="K473" i="7" s="1"/>
  <c r="F473" i="7"/>
  <c r="J473" i="7" s="1"/>
  <c r="I472" i="7"/>
  <c r="M472" i="7" s="1"/>
  <c r="H472" i="7"/>
  <c r="L472" i="7" s="1"/>
  <c r="G472" i="7"/>
  <c r="K472" i="7" s="1"/>
  <c r="F472" i="7"/>
  <c r="J472" i="7" s="1"/>
  <c r="I471" i="7"/>
  <c r="M471" i="7" s="1"/>
  <c r="H471" i="7"/>
  <c r="L471" i="7" s="1"/>
  <c r="G471" i="7"/>
  <c r="K471" i="7" s="1"/>
  <c r="F471" i="7"/>
  <c r="J471" i="7" s="1"/>
  <c r="I470" i="7"/>
  <c r="M470" i="7" s="1"/>
  <c r="H470" i="7"/>
  <c r="L470" i="7" s="1"/>
  <c r="G470" i="7"/>
  <c r="K470" i="7" s="1"/>
  <c r="F470" i="7"/>
  <c r="J470" i="7" s="1"/>
  <c r="I469" i="7"/>
  <c r="M469" i="7" s="1"/>
  <c r="H469" i="7"/>
  <c r="L469" i="7" s="1"/>
  <c r="G469" i="7"/>
  <c r="K469" i="7" s="1"/>
  <c r="F469" i="7"/>
  <c r="J469" i="7" s="1"/>
  <c r="I468" i="7"/>
  <c r="M468" i="7" s="1"/>
  <c r="H468" i="7"/>
  <c r="L468" i="7" s="1"/>
  <c r="G468" i="7"/>
  <c r="K468" i="7" s="1"/>
  <c r="F468" i="7"/>
  <c r="J468" i="7" s="1"/>
  <c r="I467" i="7"/>
  <c r="M467" i="7" s="1"/>
  <c r="H467" i="7"/>
  <c r="L467" i="7" s="1"/>
  <c r="G467" i="7"/>
  <c r="K467" i="7" s="1"/>
  <c r="F467" i="7"/>
  <c r="J467" i="7" s="1"/>
  <c r="I466" i="7"/>
  <c r="M466" i="7" s="1"/>
  <c r="H466" i="7"/>
  <c r="L466" i="7" s="1"/>
  <c r="G466" i="7"/>
  <c r="K466" i="7" s="1"/>
  <c r="F466" i="7"/>
  <c r="J466" i="7" s="1"/>
  <c r="I465" i="7"/>
  <c r="M465" i="7" s="1"/>
  <c r="H465" i="7"/>
  <c r="L465" i="7" s="1"/>
  <c r="G465" i="7"/>
  <c r="K465" i="7" s="1"/>
  <c r="F465" i="7"/>
  <c r="J465" i="7" s="1"/>
  <c r="I464" i="7"/>
  <c r="M464" i="7" s="1"/>
  <c r="H464" i="7"/>
  <c r="L464" i="7" s="1"/>
  <c r="G464" i="7"/>
  <c r="K464" i="7" s="1"/>
  <c r="F464" i="7"/>
  <c r="J464" i="7" s="1"/>
  <c r="I463" i="7"/>
  <c r="M463" i="7" s="1"/>
  <c r="H463" i="7"/>
  <c r="L463" i="7" s="1"/>
  <c r="G463" i="7"/>
  <c r="K463" i="7" s="1"/>
  <c r="F463" i="7"/>
  <c r="J463" i="7" s="1"/>
  <c r="I462" i="7"/>
  <c r="M462" i="7" s="1"/>
  <c r="H462" i="7"/>
  <c r="L462" i="7" s="1"/>
  <c r="G462" i="7"/>
  <c r="K462" i="7" s="1"/>
  <c r="F462" i="7"/>
  <c r="J462" i="7" s="1"/>
  <c r="I461" i="7"/>
  <c r="M461" i="7" s="1"/>
  <c r="H461" i="7"/>
  <c r="L461" i="7" s="1"/>
  <c r="G461" i="7"/>
  <c r="K461" i="7" s="1"/>
  <c r="F461" i="7"/>
  <c r="J461" i="7" s="1"/>
  <c r="I460" i="7"/>
  <c r="M460" i="7" s="1"/>
  <c r="H460" i="7"/>
  <c r="L460" i="7" s="1"/>
  <c r="G460" i="7"/>
  <c r="K460" i="7" s="1"/>
  <c r="F460" i="7"/>
  <c r="J460" i="7" s="1"/>
  <c r="I459" i="7"/>
  <c r="M459" i="7" s="1"/>
  <c r="H459" i="7"/>
  <c r="L459" i="7" s="1"/>
  <c r="G459" i="7"/>
  <c r="K459" i="7" s="1"/>
  <c r="F459" i="7"/>
  <c r="J459" i="7" s="1"/>
  <c r="I458" i="7"/>
  <c r="M458" i="7" s="1"/>
  <c r="H458" i="7"/>
  <c r="L458" i="7" s="1"/>
  <c r="G458" i="7"/>
  <c r="K458" i="7" s="1"/>
  <c r="F458" i="7"/>
  <c r="J458" i="7" s="1"/>
  <c r="I457" i="7"/>
  <c r="M457" i="7" s="1"/>
  <c r="H457" i="7"/>
  <c r="L457" i="7" s="1"/>
  <c r="G457" i="7"/>
  <c r="K457" i="7" s="1"/>
  <c r="F457" i="7"/>
  <c r="J457" i="7" s="1"/>
  <c r="I456" i="7"/>
  <c r="M456" i="7" s="1"/>
  <c r="H456" i="7"/>
  <c r="L456" i="7" s="1"/>
  <c r="G456" i="7"/>
  <c r="K456" i="7" s="1"/>
  <c r="F456" i="7"/>
  <c r="J456" i="7" s="1"/>
  <c r="I455" i="7"/>
  <c r="M455" i="7" s="1"/>
  <c r="H455" i="7"/>
  <c r="L455" i="7" s="1"/>
  <c r="G455" i="7"/>
  <c r="K455" i="7" s="1"/>
  <c r="F455" i="7"/>
  <c r="J455" i="7" s="1"/>
  <c r="I454" i="7"/>
  <c r="M454" i="7" s="1"/>
  <c r="H454" i="7"/>
  <c r="L454" i="7" s="1"/>
  <c r="G454" i="7"/>
  <c r="K454" i="7" s="1"/>
  <c r="F454" i="7"/>
  <c r="J454" i="7" s="1"/>
  <c r="I453" i="7"/>
  <c r="M453" i="7" s="1"/>
  <c r="H453" i="7"/>
  <c r="L453" i="7" s="1"/>
  <c r="G453" i="7"/>
  <c r="K453" i="7" s="1"/>
  <c r="F453" i="7"/>
  <c r="J453" i="7" s="1"/>
  <c r="I452" i="7"/>
  <c r="M452" i="7" s="1"/>
  <c r="H452" i="7"/>
  <c r="L452" i="7" s="1"/>
  <c r="G452" i="7"/>
  <c r="K452" i="7" s="1"/>
  <c r="F452" i="7"/>
  <c r="J452" i="7" s="1"/>
  <c r="I451" i="7"/>
  <c r="M451" i="7" s="1"/>
  <c r="H451" i="7"/>
  <c r="L451" i="7" s="1"/>
  <c r="G451" i="7"/>
  <c r="K451" i="7" s="1"/>
  <c r="F451" i="7"/>
  <c r="J451" i="7" s="1"/>
  <c r="I450" i="7"/>
  <c r="M450" i="7" s="1"/>
  <c r="H450" i="7"/>
  <c r="L450" i="7" s="1"/>
  <c r="G450" i="7"/>
  <c r="K450" i="7" s="1"/>
  <c r="F450" i="7"/>
  <c r="J450" i="7" s="1"/>
  <c r="I449" i="7"/>
  <c r="M449" i="7" s="1"/>
  <c r="H449" i="7"/>
  <c r="L449" i="7" s="1"/>
  <c r="G449" i="7"/>
  <c r="K449" i="7" s="1"/>
  <c r="F449" i="7"/>
  <c r="J449" i="7" s="1"/>
  <c r="I448" i="7"/>
  <c r="M448" i="7" s="1"/>
  <c r="H448" i="7"/>
  <c r="L448" i="7" s="1"/>
  <c r="G448" i="7"/>
  <c r="K448" i="7" s="1"/>
  <c r="F448" i="7"/>
  <c r="J448" i="7" s="1"/>
  <c r="I447" i="7"/>
  <c r="M447" i="7" s="1"/>
  <c r="H447" i="7"/>
  <c r="L447" i="7" s="1"/>
  <c r="G447" i="7"/>
  <c r="K447" i="7" s="1"/>
  <c r="F447" i="7"/>
  <c r="J447" i="7" s="1"/>
  <c r="I446" i="7"/>
  <c r="M446" i="7" s="1"/>
  <c r="H446" i="7"/>
  <c r="L446" i="7" s="1"/>
  <c r="G446" i="7"/>
  <c r="K446" i="7" s="1"/>
  <c r="F446" i="7"/>
  <c r="J446" i="7" s="1"/>
  <c r="I445" i="7"/>
  <c r="M445" i="7" s="1"/>
  <c r="H445" i="7"/>
  <c r="L445" i="7" s="1"/>
  <c r="G445" i="7"/>
  <c r="K445" i="7" s="1"/>
  <c r="F445" i="7"/>
  <c r="J445" i="7" s="1"/>
  <c r="I444" i="7"/>
  <c r="M444" i="7" s="1"/>
  <c r="H444" i="7"/>
  <c r="L444" i="7" s="1"/>
  <c r="G444" i="7"/>
  <c r="K444" i="7" s="1"/>
  <c r="F444" i="7"/>
  <c r="J444" i="7" s="1"/>
  <c r="I443" i="7"/>
  <c r="M443" i="7" s="1"/>
  <c r="H443" i="7"/>
  <c r="L443" i="7" s="1"/>
  <c r="G443" i="7"/>
  <c r="K443" i="7" s="1"/>
  <c r="F443" i="7"/>
  <c r="J443" i="7" s="1"/>
  <c r="I442" i="7"/>
  <c r="M442" i="7" s="1"/>
  <c r="H442" i="7"/>
  <c r="L442" i="7" s="1"/>
  <c r="G442" i="7"/>
  <c r="K442" i="7" s="1"/>
  <c r="F442" i="7"/>
  <c r="J442" i="7" s="1"/>
  <c r="I441" i="7"/>
  <c r="M441" i="7" s="1"/>
  <c r="H441" i="7"/>
  <c r="L441" i="7" s="1"/>
  <c r="G441" i="7"/>
  <c r="K441" i="7" s="1"/>
  <c r="F441" i="7"/>
  <c r="J441" i="7" s="1"/>
  <c r="I440" i="7"/>
  <c r="M440" i="7" s="1"/>
  <c r="H440" i="7"/>
  <c r="L440" i="7" s="1"/>
  <c r="G440" i="7"/>
  <c r="K440" i="7" s="1"/>
  <c r="F440" i="7"/>
  <c r="J440" i="7" s="1"/>
  <c r="I439" i="7"/>
  <c r="M439" i="7" s="1"/>
  <c r="H439" i="7"/>
  <c r="L439" i="7" s="1"/>
  <c r="G439" i="7"/>
  <c r="K439" i="7" s="1"/>
  <c r="F439" i="7"/>
  <c r="J439" i="7" s="1"/>
  <c r="I438" i="7"/>
  <c r="M438" i="7" s="1"/>
  <c r="H438" i="7"/>
  <c r="L438" i="7" s="1"/>
  <c r="G438" i="7"/>
  <c r="K438" i="7" s="1"/>
  <c r="F438" i="7"/>
  <c r="J438" i="7" s="1"/>
  <c r="I437" i="7"/>
  <c r="M437" i="7" s="1"/>
  <c r="H437" i="7"/>
  <c r="L437" i="7" s="1"/>
  <c r="G437" i="7"/>
  <c r="K437" i="7" s="1"/>
  <c r="F437" i="7"/>
  <c r="J437" i="7" s="1"/>
  <c r="I436" i="7"/>
  <c r="M436" i="7" s="1"/>
  <c r="H436" i="7"/>
  <c r="L436" i="7" s="1"/>
  <c r="G436" i="7"/>
  <c r="K436" i="7" s="1"/>
  <c r="F436" i="7"/>
  <c r="J436" i="7" s="1"/>
  <c r="I435" i="7"/>
  <c r="M435" i="7" s="1"/>
  <c r="H435" i="7"/>
  <c r="L435" i="7" s="1"/>
  <c r="G435" i="7"/>
  <c r="K435" i="7" s="1"/>
  <c r="F435" i="7"/>
  <c r="J435" i="7" s="1"/>
  <c r="I434" i="7"/>
  <c r="M434" i="7" s="1"/>
  <c r="H434" i="7"/>
  <c r="L434" i="7" s="1"/>
  <c r="G434" i="7"/>
  <c r="K434" i="7" s="1"/>
  <c r="F434" i="7"/>
  <c r="J434" i="7" s="1"/>
  <c r="I433" i="7"/>
  <c r="M433" i="7" s="1"/>
  <c r="H433" i="7"/>
  <c r="L433" i="7" s="1"/>
  <c r="G433" i="7"/>
  <c r="K433" i="7" s="1"/>
  <c r="F433" i="7"/>
  <c r="J433" i="7" s="1"/>
  <c r="I432" i="7"/>
  <c r="M432" i="7" s="1"/>
  <c r="H432" i="7"/>
  <c r="L432" i="7" s="1"/>
  <c r="G432" i="7"/>
  <c r="K432" i="7" s="1"/>
  <c r="F432" i="7"/>
  <c r="J432" i="7" s="1"/>
  <c r="I431" i="7"/>
  <c r="M431" i="7" s="1"/>
  <c r="H431" i="7"/>
  <c r="L431" i="7" s="1"/>
  <c r="G431" i="7"/>
  <c r="K431" i="7" s="1"/>
  <c r="F431" i="7"/>
  <c r="J431" i="7" s="1"/>
  <c r="I430" i="7"/>
  <c r="M430" i="7" s="1"/>
  <c r="H430" i="7"/>
  <c r="L430" i="7" s="1"/>
  <c r="G430" i="7"/>
  <c r="K430" i="7" s="1"/>
  <c r="F430" i="7"/>
  <c r="J430" i="7" s="1"/>
  <c r="I429" i="7"/>
  <c r="M429" i="7" s="1"/>
  <c r="H429" i="7"/>
  <c r="L429" i="7" s="1"/>
  <c r="G429" i="7"/>
  <c r="K429" i="7" s="1"/>
  <c r="F429" i="7"/>
  <c r="J429" i="7" s="1"/>
  <c r="I428" i="7"/>
  <c r="M428" i="7" s="1"/>
  <c r="H428" i="7"/>
  <c r="L428" i="7" s="1"/>
  <c r="G428" i="7"/>
  <c r="K428" i="7" s="1"/>
  <c r="F428" i="7"/>
  <c r="J428" i="7" s="1"/>
  <c r="I427" i="7"/>
  <c r="M427" i="7" s="1"/>
  <c r="H427" i="7"/>
  <c r="L427" i="7" s="1"/>
  <c r="G427" i="7"/>
  <c r="K427" i="7" s="1"/>
  <c r="F427" i="7"/>
  <c r="J427" i="7" s="1"/>
  <c r="I426" i="7"/>
  <c r="M426" i="7" s="1"/>
  <c r="H426" i="7"/>
  <c r="L426" i="7" s="1"/>
  <c r="G426" i="7"/>
  <c r="K426" i="7" s="1"/>
  <c r="F426" i="7"/>
  <c r="J426" i="7" s="1"/>
  <c r="I425" i="7"/>
  <c r="M425" i="7" s="1"/>
  <c r="H425" i="7"/>
  <c r="L425" i="7" s="1"/>
  <c r="G425" i="7"/>
  <c r="K425" i="7" s="1"/>
  <c r="F425" i="7"/>
  <c r="J425" i="7" s="1"/>
  <c r="I424" i="7"/>
  <c r="M424" i="7" s="1"/>
  <c r="H424" i="7"/>
  <c r="L424" i="7" s="1"/>
  <c r="G424" i="7"/>
  <c r="K424" i="7" s="1"/>
  <c r="F424" i="7"/>
  <c r="J424" i="7" s="1"/>
  <c r="I423" i="7"/>
  <c r="M423" i="7" s="1"/>
  <c r="H423" i="7"/>
  <c r="L423" i="7" s="1"/>
  <c r="G423" i="7"/>
  <c r="K423" i="7" s="1"/>
  <c r="F423" i="7"/>
  <c r="J423" i="7" s="1"/>
  <c r="I422" i="7"/>
  <c r="M422" i="7" s="1"/>
  <c r="H422" i="7"/>
  <c r="L422" i="7" s="1"/>
  <c r="G422" i="7"/>
  <c r="K422" i="7" s="1"/>
  <c r="F422" i="7"/>
  <c r="J422" i="7" s="1"/>
  <c r="I421" i="7"/>
  <c r="M421" i="7" s="1"/>
  <c r="H421" i="7"/>
  <c r="L421" i="7" s="1"/>
  <c r="G421" i="7"/>
  <c r="K421" i="7" s="1"/>
  <c r="F421" i="7"/>
  <c r="J421" i="7" s="1"/>
  <c r="I420" i="7"/>
  <c r="M420" i="7" s="1"/>
  <c r="H420" i="7"/>
  <c r="L420" i="7" s="1"/>
  <c r="G420" i="7"/>
  <c r="K420" i="7" s="1"/>
  <c r="F420" i="7"/>
  <c r="J420" i="7" s="1"/>
  <c r="I419" i="7"/>
  <c r="M419" i="7" s="1"/>
  <c r="H419" i="7"/>
  <c r="L419" i="7" s="1"/>
  <c r="G419" i="7"/>
  <c r="K419" i="7" s="1"/>
  <c r="F419" i="7"/>
  <c r="J419" i="7" s="1"/>
  <c r="I418" i="7"/>
  <c r="M418" i="7" s="1"/>
  <c r="H418" i="7"/>
  <c r="L418" i="7" s="1"/>
  <c r="G418" i="7"/>
  <c r="K418" i="7" s="1"/>
  <c r="F418" i="7"/>
  <c r="J418" i="7" s="1"/>
  <c r="I417" i="7"/>
  <c r="M417" i="7" s="1"/>
  <c r="H417" i="7"/>
  <c r="L417" i="7" s="1"/>
  <c r="G417" i="7"/>
  <c r="K417" i="7" s="1"/>
  <c r="F417" i="7"/>
  <c r="J417" i="7" s="1"/>
  <c r="I416" i="7"/>
  <c r="M416" i="7" s="1"/>
  <c r="H416" i="7"/>
  <c r="L416" i="7" s="1"/>
  <c r="G416" i="7"/>
  <c r="K416" i="7" s="1"/>
  <c r="F416" i="7"/>
  <c r="J416" i="7" s="1"/>
  <c r="I415" i="7"/>
  <c r="M415" i="7" s="1"/>
  <c r="H415" i="7"/>
  <c r="L415" i="7" s="1"/>
  <c r="G415" i="7"/>
  <c r="K415" i="7" s="1"/>
  <c r="F415" i="7"/>
  <c r="J415" i="7" s="1"/>
  <c r="I414" i="7"/>
  <c r="M414" i="7" s="1"/>
  <c r="H414" i="7"/>
  <c r="L414" i="7" s="1"/>
  <c r="G414" i="7"/>
  <c r="K414" i="7" s="1"/>
  <c r="F414" i="7"/>
  <c r="J414" i="7" s="1"/>
  <c r="I413" i="7"/>
  <c r="M413" i="7" s="1"/>
  <c r="H413" i="7"/>
  <c r="L413" i="7" s="1"/>
  <c r="G413" i="7"/>
  <c r="K413" i="7" s="1"/>
  <c r="F413" i="7"/>
  <c r="J413" i="7" s="1"/>
  <c r="I412" i="7"/>
  <c r="M412" i="7" s="1"/>
  <c r="H412" i="7"/>
  <c r="L412" i="7" s="1"/>
  <c r="G412" i="7"/>
  <c r="K412" i="7" s="1"/>
  <c r="F412" i="7"/>
  <c r="J412" i="7" s="1"/>
  <c r="I411" i="7"/>
  <c r="M411" i="7" s="1"/>
  <c r="H411" i="7"/>
  <c r="L411" i="7" s="1"/>
  <c r="G411" i="7"/>
  <c r="K411" i="7" s="1"/>
  <c r="F411" i="7"/>
  <c r="J411" i="7" s="1"/>
  <c r="I410" i="7"/>
  <c r="M410" i="7" s="1"/>
  <c r="H410" i="7"/>
  <c r="L410" i="7" s="1"/>
  <c r="G410" i="7"/>
  <c r="K410" i="7" s="1"/>
  <c r="F410" i="7"/>
  <c r="J410" i="7" s="1"/>
  <c r="I409" i="7"/>
  <c r="M409" i="7" s="1"/>
  <c r="H409" i="7"/>
  <c r="L409" i="7" s="1"/>
  <c r="G409" i="7"/>
  <c r="K409" i="7" s="1"/>
  <c r="F409" i="7"/>
  <c r="J409" i="7" s="1"/>
  <c r="I408" i="7"/>
  <c r="M408" i="7" s="1"/>
  <c r="H408" i="7"/>
  <c r="L408" i="7" s="1"/>
  <c r="G408" i="7"/>
  <c r="K408" i="7" s="1"/>
  <c r="F408" i="7"/>
  <c r="J408" i="7" s="1"/>
  <c r="I407" i="7"/>
  <c r="M407" i="7" s="1"/>
  <c r="H407" i="7"/>
  <c r="L407" i="7" s="1"/>
  <c r="G407" i="7"/>
  <c r="K407" i="7" s="1"/>
  <c r="F407" i="7"/>
  <c r="J407" i="7" s="1"/>
  <c r="I406" i="7"/>
  <c r="M406" i="7" s="1"/>
  <c r="H406" i="7"/>
  <c r="L406" i="7" s="1"/>
  <c r="G406" i="7"/>
  <c r="K406" i="7" s="1"/>
  <c r="F406" i="7"/>
  <c r="J406" i="7" s="1"/>
  <c r="I405" i="7"/>
  <c r="M405" i="7" s="1"/>
  <c r="H405" i="7"/>
  <c r="L405" i="7" s="1"/>
  <c r="G405" i="7"/>
  <c r="K405" i="7" s="1"/>
  <c r="F405" i="7"/>
  <c r="J405" i="7" s="1"/>
  <c r="I404" i="7"/>
  <c r="M404" i="7" s="1"/>
  <c r="H404" i="7"/>
  <c r="L404" i="7" s="1"/>
  <c r="G404" i="7"/>
  <c r="K404" i="7" s="1"/>
  <c r="F404" i="7"/>
  <c r="J404" i="7" s="1"/>
  <c r="I403" i="7"/>
  <c r="M403" i="7" s="1"/>
  <c r="H403" i="7"/>
  <c r="L403" i="7" s="1"/>
  <c r="G403" i="7"/>
  <c r="K403" i="7" s="1"/>
  <c r="F403" i="7"/>
  <c r="J403" i="7" s="1"/>
  <c r="I402" i="7"/>
  <c r="M402" i="7" s="1"/>
  <c r="H402" i="7"/>
  <c r="L402" i="7" s="1"/>
  <c r="G402" i="7"/>
  <c r="K402" i="7" s="1"/>
  <c r="F402" i="7"/>
  <c r="J402" i="7" s="1"/>
  <c r="I401" i="7"/>
  <c r="M401" i="7" s="1"/>
  <c r="H401" i="7"/>
  <c r="L401" i="7" s="1"/>
  <c r="G401" i="7"/>
  <c r="K401" i="7" s="1"/>
  <c r="F401" i="7"/>
  <c r="J401" i="7" s="1"/>
  <c r="I400" i="7"/>
  <c r="M400" i="7" s="1"/>
  <c r="H400" i="7"/>
  <c r="L400" i="7" s="1"/>
  <c r="G400" i="7"/>
  <c r="K400" i="7" s="1"/>
  <c r="F400" i="7"/>
  <c r="J400" i="7" s="1"/>
  <c r="I399" i="7"/>
  <c r="M399" i="7" s="1"/>
  <c r="H399" i="7"/>
  <c r="L399" i="7" s="1"/>
  <c r="G399" i="7"/>
  <c r="K399" i="7" s="1"/>
  <c r="F399" i="7"/>
  <c r="J399" i="7" s="1"/>
  <c r="I398" i="7"/>
  <c r="M398" i="7" s="1"/>
  <c r="H398" i="7"/>
  <c r="L398" i="7" s="1"/>
  <c r="G398" i="7"/>
  <c r="K398" i="7" s="1"/>
  <c r="F398" i="7"/>
  <c r="J398" i="7" s="1"/>
  <c r="I397" i="7"/>
  <c r="M397" i="7" s="1"/>
  <c r="H397" i="7"/>
  <c r="L397" i="7" s="1"/>
  <c r="G397" i="7"/>
  <c r="K397" i="7" s="1"/>
  <c r="F397" i="7"/>
  <c r="J397" i="7" s="1"/>
  <c r="I396" i="7"/>
  <c r="M396" i="7" s="1"/>
  <c r="H396" i="7"/>
  <c r="L396" i="7" s="1"/>
  <c r="G396" i="7"/>
  <c r="K396" i="7" s="1"/>
  <c r="F396" i="7"/>
  <c r="J396" i="7" s="1"/>
  <c r="I395" i="7"/>
  <c r="M395" i="7" s="1"/>
  <c r="H395" i="7"/>
  <c r="L395" i="7" s="1"/>
  <c r="G395" i="7"/>
  <c r="K395" i="7" s="1"/>
  <c r="F395" i="7"/>
  <c r="J395" i="7" s="1"/>
  <c r="I394" i="7"/>
  <c r="M394" i="7" s="1"/>
  <c r="H394" i="7"/>
  <c r="L394" i="7" s="1"/>
  <c r="G394" i="7"/>
  <c r="K394" i="7" s="1"/>
  <c r="F394" i="7"/>
  <c r="J394" i="7" s="1"/>
  <c r="I393" i="7"/>
  <c r="M393" i="7" s="1"/>
  <c r="H393" i="7"/>
  <c r="L393" i="7" s="1"/>
  <c r="G393" i="7"/>
  <c r="K393" i="7" s="1"/>
  <c r="F393" i="7"/>
  <c r="J393" i="7" s="1"/>
  <c r="I392" i="7"/>
  <c r="M392" i="7" s="1"/>
  <c r="H392" i="7"/>
  <c r="L392" i="7" s="1"/>
  <c r="G392" i="7"/>
  <c r="K392" i="7" s="1"/>
  <c r="F392" i="7"/>
  <c r="J392" i="7" s="1"/>
  <c r="I391" i="7"/>
  <c r="M391" i="7" s="1"/>
  <c r="H391" i="7"/>
  <c r="L391" i="7" s="1"/>
  <c r="G391" i="7"/>
  <c r="K391" i="7" s="1"/>
  <c r="F391" i="7"/>
  <c r="J391" i="7" s="1"/>
  <c r="I390" i="7"/>
  <c r="M390" i="7" s="1"/>
  <c r="H390" i="7"/>
  <c r="L390" i="7" s="1"/>
  <c r="G390" i="7"/>
  <c r="K390" i="7" s="1"/>
  <c r="F390" i="7"/>
  <c r="J390" i="7" s="1"/>
  <c r="I389" i="7"/>
  <c r="M389" i="7" s="1"/>
  <c r="H389" i="7"/>
  <c r="L389" i="7" s="1"/>
  <c r="G389" i="7"/>
  <c r="K389" i="7" s="1"/>
  <c r="F389" i="7"/>
  <c r="J389" i="7" s="1"/>
  <c r="I388" i="7"/>
  <c r="M388" i="7" s="1"/>
  <c r="H388" i="7"/>
  <c r="L388" i="7" s="1"/>
  <c r="G388" i="7"/>
  <c r="K388" i="7" s="1"/>
  <c r="F388" i="7"/>
  <c r="J388" i="7" s="1"/>
  <c r="I387" i="7"/>
  <c r="M387" i="7" s="1"/>
  <c r="H387" i="7"/>
  <c r="L387" i="7" s="1"/>
  <c r="G387" i="7"/>
  <c r="K387" i="7" s="1"/>
  <c r="F387" i="7"/>
  <c r="J387" i="7" s="1"/>
  <c r="I386" i="7"/>
  <c r="M386" i="7" s="1"/>
  <c r="H386" i="7"/>
  <c r="L386" i="7" s="1"/>
  <c r="G386" i="7"/>
  <c r="K386" i="7" s="1"/>
  <c r="F386" i="7"/>
  <c r="J386" i="7" s="1"/>
  <c r="I385" i="7"/>
  <c r="M385" i="7" s="1"/>
  <c r="H385" i="7"/>
  <c r="L385" i="7" s="1"/>
  <c r="G385" i="7"/>
  <c r="K385" i="7" s="1"/>
  <c r="F385" i="7"/>
  <c r="J385" i="7" s="1"/>
  <c r="I384" i="7"/>
  <c r="M384" i="7" s="1"/>
  <c r="H384" i="7"/>
  <c r="L384" i="7" s="1"/>
  <c r="G384" i="7"/>
  <c r="K384" i="7" s="1"/>
  <c r="F384" i="7"/>
  <c r="J384" i="7" s="1"/>
  <c r="I383" i="7"/>
  <c r="M383" i="7" s="1"/>
  <c r="H383" i="7"/>
  <c r="L383" i="7" s="1"/>
  <c r="G383" i="7"/>
  <c r="K383" i="7" s="1"/>
  <c r="F383" i="7"/>
  <c r="J383" i="7" s="1"/>
  <c r="I382" i="7"/>
  <c r="M382" i="7" s="1"/>
  <c r="H382" i="7"/>
  <c r="L382" i="7" s="1"/>
  <c r="G382" i="7"/>
  <c r="K382" i="7" s="1"/>
  <c r="F382" i="7"/>
  <c r="J382" i="7" s="1"/>
  <c r="I381" i="7"/>
  <c r="M381" i="7" s="1"/>
  <c r="H381" i="7"/>
  <c r="L381" i="7" s="1"/>
  <c r="G381" i="7"/>
  <c r="K381" i="7" s="1"/>
  <c r="F381" i="7"/>
  <c r="J381" i="7" s="1"/>
  <c r="I380" i="7"/>
  <c r="M380" i="7" s="1"/>
  <c r="H380" i="7"/>
  <c r="L380" i="7" s="1"/>
  <c r="G380" i="7"/>
  <c r="K380" i="7" s="1"/>
  <c r="F380" i="7"/>
  <c r="J380" i="7" s="1"/>
  <c r="I379" i="7"/>
  <c r="M379" i="7" s="1"/>
  <c r="H379" i="7"/>
  <c r="L379" i="7" s="1"/>
  <c r="G379" i="7"/>
  <c r="K379" i="7" s="1"/>
  <c r="F379" i="7"/>
  <c r="J379" i="7" s="1"/>
  <c r="I378" i="7"/>
  <c r="M378" i="7" s="1"/>
  <c r="H378" i="7"/>
  <c r="L378" i="7" s="1"/>
  <c r="G378" i="7"/>
  <c r="K378" i="7" s="1"/>
  <c r="F378" i="7"/>
  <c r="J378" i="7" s="1"/>
  <c r="I377" i="7"/>
  <c r="M377" i="7" s="1"/>
  <c r="H377" i="7"/>
  <c r="L377" i="7" s="1"/>
  <c r="G377" i="7"/>
  <c r="K377" i="7" s="1"/>
  <c r="F377" i="7"/>
  <c r="J377" i="7" s="1"/>
  <c r="I376" i="7"/>
  <c r="M376" i="7" s="1"/>
  <c r="H376" i="7"/>
  <c r="L376" i="7" s="1"/>
  <c r="G376" i="7"/>
  <c r="K376" i="7" s="1"/>
  <c r="F376" i="7"/>
  <c r="J376" i="7" s="1"/>
  <c r="I375" i="7"/>
  <c r="M375" i="7" s="1"/>
  <c r="H375" i="7"/>
  <c r="L375" i="7" s="1"/>
  <c r="G375" i="7"/>
  <c r="K375" i="7" s="1"/>
  <c r="F375" i="7"/>
  <c r="J375" i="7" s="1"/>
  <c r="I374" i="7"/>
  <c r="M374" i="7" s="1"/>
  <c r="H374" i="7"/>
  <c r="L374" i="7" s="1"/>
  <c r="G374" i="7"/>
  <c r="K374" i="7" s="1"/>
  <c r="F374" i="7"/>
  <c r="J374" i="7" s="1"/>
  <c r="I373" i="7"/>
  <c r="M373" i="7" s="1"/>
  <c r="H373" i="7"/>
  <c r="L373" i="7" s="1"/>
  <c r="G373" i="7"/>
  <c r="K373" i="7" s="1"/>
  <c r="F373" i="7"/>
  <c r="J373" i="7" s="1"/>
  <c r="I372" i="7"/>
  <c r="M372" i="7" s="1"/>
  <c r="H372" i="7"/>
  <c r="L372" i="7" s="1"/>
  <c r="G372" i="7"/>
  <c r="K372" i="7" s="1"/>
  <c r="F372" i="7"/>
  <c r="J372" i="7" s="1"/>
  <c r="I371" i="7"/>
  <c r="M371" i="7" s="1"/>
  <c r="H371" i="7"/>
  <c r="L371" i="7" s="1"/>
  <c r="G371" i="7"/>
  <c r="K371" i="7" s="1"/>
  <c r="F371" i="7"/>
  <c r="J371" i="7" s="1"/>
  <c r="I370" i="7"/>
  <c r="M370" i="7" s="1"/>
  <c r="H370" i="7"/>
  <c r="L370" i="7" s="1"/>
  <c r="G370" i="7"/>
  <c r="K370" i="7" s="1"/>
  <c r="F370" i="7"/>
  <c r="J370" i="7" s="1"/>
  <c r="I369" i="7"/>
  <c r="M369" i="7" s="1"/>
  <c r="H369" i="7"/>
  <c r="L369" i="7" s="1"/>
  <c r="G369" i="7"/>
  <c r="K369" i="7" s="1"/>
  <c r="F369" i="7"/>
  <c r="J369" i="7" s="1"/>
  <c r="I368" i="7"/>
  <c r="M368" i="7" s="1"/>
  <c r="H368" i="7"/>
  <c r="L368" i="7" s="1"/>
  <c r="G368" i="7"/>
  <c r="K368" i="7" s="1"/>
  <c r="F368" i="7"/>
  <c r="J368" i="7" s="1"/>
  <c r="I367" i="7"/>
  <c r="M367" i="7" s="1"/>
  <c r="H367" i="7"/>
  <c r="L367" i="7" s="1"/>
  <c r="G367" i="7"/>
  <c r="K367" i="7" s="1"/>
  <c r="F367" i="7"/>
  <c r="J367" i="7" s="1"/>
  <c r="I366" i="7"/>
  <c r="M366" i="7" s="1"/>
  <c r="H366" i="7"/>
  <c r="L366" i="7" s="1"/>
  <c r="G366" i="7"/>
  <c r="K366" i="7" s="1"/>
  <c r="F366" i="7"/>
  <c r="J366" i="7" s="1"/>
  <c r="I365" i="7"/>
  <c r="M365" i="7" s="1"/>
  <c r="H365" i="7"/>
  <c r="L365" i="7" s="1"/>
  <c r="G365" i="7"/>
  <c r="K365" i="7" s="1"/>
  <c r="F365" i="7"/>
  <c r="J365" i="7" s="1"/>
  <c r="I364" i="7"/>
  <c r="M364" i="7" s="1"/>
  <c r="H364" i="7"/>
  <c r="L364" i="7" s="1"/>
  <c r="G364" i="7"/>
  <c r="K364" i="7" s="1"/>
  <c r="F364" i="7"/>
  <c r="J364" i="7" s="1"/>
  <c r="I363" i="7"/>
  <c r="M363" i="7" s="1"/>
  <c r="H363" i="7"/>
  <c r="L363" i="7" s="1"/>
  <c r="G363" i="7"/>
  <c r="K363" i="7" s="1"/>
  <c r="F363" i="7"/>
  <c r="J363" i="7" s="1"/>
  <c r="I362" i="7"/>
  <c r="M362" i="7" s="1"/>
  <c r="H362" i="7"/>
  <c r="L362" i="7" s="1"/>
  <c r="G362" i="7"/>
  <c r="K362" i="7" s="1"/>
  <c r="K14" i="7" s="1"/>
  <c r="F362" i="7"/>
  <c r="J362" i="7" s="1"/>
  <c r="I361" i="7"/>
  <c r="M361" i="7" s="1"/>
  <c r="H361" i="7"/>
  <c r="L361" i="7" s="1"/>
  <c r="G361" i="7"/>
  <c r="K361" i="7" s="1"/>
  <c r="F361" i="7"/>
  <c r="J361" i="7" s="1"/>
  <c r="I360" i="7"/>
  <c r="M360" i="7" s="1"/>
  <c r="H360" i="7"/>
  <c r="L360" i="7" s="1"/>
  <c r="G360" i="7"/>
  <c r="K360" i="7" s="1"/>
  <c r="F360" i="7"/>
  <c r="J360" i="7" s="1"/>
  <c r="I359" i="7"/>
  <c r="M359" i="7" s="1"/>
  <c r="H359" i="7"/>
  <c r="L359" i="7" s="1"/>
  <c r="G359" i="7"/>
  <c r="K359" i="7" s="1"/>
  <c r="F359" i="7"/>
  <c r="J359" i="7" s="1"/>
  <c r="I358" i="7"/>
  <c r="M358" i="7" s="1"/>
  <c r="H358" i="7"/>
  <c r="L358" i="7" s="1"/>
  <c r="G358" i="7"/>
  <c r="K358" i="7" s="1"/>
  <c r="F358" i="7"/>
  <c r="J358" i="7" s="1"/>
  <c r="I357" i="7"/>
  <c r="M357" i="7" s="1"/>
  <c r="H357" i="7"/>
  <c r="L357" i="7" s="1"/>
  <c r="G357" i="7"/>
  <c r="K357" i="7" s="1"/>
  <c r="F357" i="7"/>
  <c r="J357" i="7" s="1"/>
  <c r="I356" i="7"/>
  <c r="M356" i="7" s="1"/>
  <c r="H356" i="7"/>
  <c r="L356" i="7" s="1"/>
  <c r="G356" i="7"/>
  <c r="K356" i="7" s="1"/>
  <c r="F356" i="7"/>
  <c r="J356" i="7" s="1"/>
  <c r="I355" i="7"/>
  <c r="M355" i="7" s="1"/>
  <c r="H355" i="7"/>
  <c r="L355" i="7" s="1"/>
  <c r="G355" i="7"/>
  <c r="K355" i="7" s="1"/>
  <c r="F355" i="7"/>
  <c r="J355" i="7" s="1"/>
  <c r="I354" i="7"/>
  <c r="M354" i="7" s="1"/>
  <c r="H354" i="7"/>
  <c r="L354" i="7" s="1"/>
  <c r="G354" i="7"/>
  <c r="K354" i="7" s="1"/>
  <c r="F354" i="7"/>
  <c r="J354" i="7" s="1"/>
  <c r="I353" i="7"/>
  <c r="M353" i="7" s="1"/>
  <c r="H353" i="7"/>
  <c r="L353" i="7" s="1"/>
  <c r="G353" i="7"/>
  <c r="K353" i="7" s="1"/>
  <c r="F353" i="7"/>
  <c r="J353" i="7" s="1"/>
  <c r="I352" i="7"/>
  <c r="M352" i="7" s="1"/>
  <c r="H352" i="7"/>
  <c r="L352" i="7" s="1"/>
  <c r="G352" i="7"/>
  <c r="K352" i="7" s="1"/>
  <c r="F352" i="7"/>
  <c r="J352" i="7" s="1"/>
  <c r="I351" i="7"/>
  <c r="M351" i="7" s="1"/>
  <c r="H351" i="7"/>
  <c r="L351" i="7" s="1"/>
  <c r="G351" i="7"/>
  <c r="K351" i="7" s="1"/>
  <c r="F351" i="7"/>
  <c r="J351" i="7" s="1"/>
  <c r="I350" i="7"/>
  <c r="M350" i="7" s="1"/>
  <c r="H350" i="7"/>
  <c r="L350" i="7" s="1"/>
  <c r="G350" i="7"/>
  <c r="K350" i="7" s="1"/>
  <c r="F350" i="7"/>
  <c r="J350" i="7" s="1"/>
  <c r="I349" i="7"/>
  <c r="M349" i="7" s="1"/>
  <c r="H349" i="7"/>
  <c r="L349" i="7" s="1"/>
  <c r="G349" i="7"/>
  <c r="K349" i="7" s="1"/>
  <c r="F349" i="7"/>
  <c r="J349" i="7" s="1"/>
  <c r="I348" i="7"/>
  <c r="M348" i="7" s="1"/>
  <c r="H348" i="7"/>
  <c r="L348" i="7" s="1"/>
  <c r="G348" i="7"/>
  <c r="K348" i="7" s="1"/>
  <c r="F348" i="7"/>
  <c r="J348" i="7" s="1"/>
  <c r="I347" i="7"/>
  <c r="M347" i="7" s="1"/>
  <c r="H347" i="7"/>
  <c r="L347" i="7" s="1"/>
  <c r="G347" i="7"/>
  <c r="K347" i="7" s="1"/>
  <c r="F347" i="7"/>
  <c r="J347" i="7" s="1"/>
  <c r="I346" i="7"/>
  <c r="M346" i="7" s="1"/>
  <c r="H346" i="7"/>
  <c r="L346" i="7" s="1"/>
  <c r="G346" i="7"/>
  <c r="K346" i="7" s="1"/>
  <c r="F346" i="7"/>
  <c r="J346" i="7" s="1"/>
  <c r="I345" i="7"/>
  <c r="M345" i="7" s="1"/>
  <c r="H345" i="7"/>
  <c r="L345" i="7" s="1"/>
  <c r="G345" i="7"/>
  <c r="K345" i="7" s="1"/>
  <c r="F345" i="7"/>
  <c r="J345" i="7" s="1"/>
  <c r="I344" i="7"/>
  <c r="M344" i="7" s="1"/>
  <c r="H344" i="7"/>
  <c r="L344" i="7" s="1"/>
  <c r="G344" i="7"/>
  <c r="K344" i="7" s="1"/>
  <c r="F344" i="7"/>
  <c r="J344" i="7" s="1"/>
  <c r="I343" i="7"/>
  <c r="M343" i="7" s="1"/>
  <c r="H343" i="7"/>
  <c r="L343" i="7" s="1"/>
  <c r="G343" i="7"/>
  <c r="K343" i="7" s="1"/>
  <c r="F343" i="7"/>
  <c r="J343" i="7" s="1"/>
  <c r="I342" i="7"/>
  <c r="M342" i="7" s="1"/>
  <c r="H342" i="7"/>
  <c r="L342" i="7" s="1"/>
  <c r="G342" i="7"/>
  <c r="K342" i="7" s="1"/>
  <c r="F342" i="7"/>
  <c r="J342" i="7" s="1"/>
  <c r="I341" i="7"/>
  <c r="M341" i="7" s="1"/>
  <c r="H341" i="7"/>
  <c r="L341" i="7" s="1"/>
  <c r="G341" i="7"/>
  <c r="K341" i="7" s="1"/>
  <c r="F341" i="7"/>
  <c r="J341" i="7" s="1"/>
  <c r="I340" i="7"/>
  <c r="M340" i="7" s="1"/>
  <c r="H340" i="7"/>
  <c r="L340" i="7" s="1"/>
  <c r="G340" i="7"/>
  <c r="K340" i="7" s="1"/>
  <c r="F340" i="7"/>
  <c r="J340" i="7" s="1"/>
  <c r="I339" i="7"/>
  <c r="M339" i="7" s="1"/>
  <c r="H339" i="7"/>
  <c r="L339" i="7" s="1"/>
  <c r="G339" i="7"/>
  <c r="K339" i="7" s="1"/>
  <c r="F339" i="7"/>
  <c r="J339" i="7" s="1"/>
  <c r="I338" i="7"/>
  <c r="M338" i="7" s="1"/>
  <c r="H338" i="7"/>
  <c r="L338" i="7" s="1"/>
  <c r="G338" i="7"/>
  <c r="K338" i="7" s="1"/>
  <c r="F338" i="7"/>
  <c r="J338" i="7" s="1"/>
  <c r="I337" i="7"/>
  <c r="M337" i="7" s="1"/>
  <c r="H337" i="7"/>
  <c r="L337" i="7" s="1"/>
  <c r="G337" i="7"/>
  <c r="K337" i="7" s="1"/>
  <c r="F337" i="7"/>
  <c r="J337" i="7" s="1"/>
  <c r="I336" i="7"/>
  <c r="M336" i="7" s="1"/>
  <c r="H336" i="7"/>
  <c r="L336" i="7" s="1"/>
  <c r="G336" i="7"/>
  <c r="K336" i="7" s="1"/>
  <c r="F336" i="7"/>
  <c r="J336" i="7" s="1"/>
  <c r="I335" i="7"/>
  <c r="M335" i="7" s="1"/>
  <c r="H335" i="7"/>
  <c r="L335" i="7" s="1"/>
  <c r="G335" i="7"/>
  <c r="K335" i="7" s="1"/>
  <c r="F335" i="7"/>
  <c r="J335" i="7" s="1"/>
  <c r="I334" i="7"/>
  <c r="M334" i="7" s="1"/>
  <c r="H334" i="7"/>
  <c r="L334" i="7" s="1"/>
  <c r="G334" i="7"/>
  <c r="K334" i="7" s="1"/>
  <c r="F334" i="7"/>
  <c r="J334" i="7" s="1"/>
  <c r="I333" i="7"/>
  <c r="M333" i="7" s="1"/>
  <c r="H333" i="7"/>
  <c r="L333" i="7" s="1"/>
  <c r="G333" i="7"/>
  <c r="K333" i="7" s="1"/>
  <c r="F333" i="7"/>
  <c r="J333" i="7" s="1"/>
  <c r="I332" i="7"/>
  <c r="M332" i="7" s="1"/>
  <c r="H332" i="7"/>
  <c r="L332" i="7" s="1"/>
  <c r="G332" i="7"/>
  <c r="K332" i="7" s="1"/>
  <c r="F332" i="7"/>
  <c r="J332" i="7" s="1"/>
  <c r="I331" i="7"/>
  <c r="M331" i="7" s="1"/>
  <c r="H331" i="7"/>
  <c r="L331" i="7" s="1"/>
  <c r="G331" i="7"/>
  <c r="K331" i="7" s="1"/>
  <c r="F331" i="7"/>
  <c r="J331" i="7" s="1"/>
  <c r="I330" i="7"/>
  <c r="M330" i="7" s="1"/>
  <c r="H330" i="7"/>
  <c r="L330" i="7" s="1"/>
  <c r="G330" i="7"/>
  <c r="K330" i="7" s="1"/>
  <c r="F330" i="7"/>
  <c r="J330" i="7" s="1"/>
  <c r="I329" i="7"/>
  <c r="M329" i="7" s="1"/>
  <c r="H329" i="7"/>
  <c r="L329" i="7" s="1"/>
  <c r="G329" i="7"/>
  <c r="K329" i="7" s="1"/>
  <c r="F329" i="7"/>
  <c r="J329" i="7" s="1"/>
  <c r="I328" i="7"/>
  <c r="M328" i="7" s="1"/>
  <c r="H328" i="7"/>
  <c r="L328" i="7" s="1"/>
  <c r="G328" i="7"/>
  <c r="K328" i="7" s="1"/>
  <c r="F328" i="7"/>
  <c r="J328" i="7" s="1"/>
  <c r="I327" i="7"/>
  <c r="M327" i="7" s="1"/>
  <c r="H327" i="7"/>
  <c r="L327" i="7" s="1"/>
  <c r="G327" i="7"/>
  <c r="K327" i="7" s="1"/>
  <c r="F327" i="7"/>
  <c r="J327" i="7" s="1"/>
  <c r="I326" i="7"/>
  <c r="M326" i="7" s="1"/>
  <c r="H326" i="7"/>
  <c r="L326" i="7" s="1"/>
  <c r="G326" i="7"/>
  <c r="K326" i="7" s="1"/>
  <c r="F326" i="7"/>
  <c r="J326" i="7" s="1"/>
  <c r="I325" i="7"/>
  <c r="M325" i="7" s="1"/>
  <c r="H325" i="7"/>
  <c r="L325" i="7" s="1"/>
  <c r="G325" i="7"/>
  <c r="K325" i="7" s="1"/>
  <c r="F325" i="7"/>
  <c r="J325" i="7" s="1"/>
  <c r="I324" i="7"/>
  <c r="M324" i="7" s="1"/>
  <c r="H324" i="7"/>
  <c r="L324" i="7" s="1"/>
  <c r="G324" i="7"/>
  <c r="K324" i="7" s="1"/>
  <c r="F324" i="7"/>
  <c r="J324" i="7" s="1"/>
  <c r="I323" i="7"/>
  <c r="M323" i="7" s="1"/>
  <c r="H323" i="7"/>
  <c r="L323" i="7" s="1"/>
  <c r="G323" i="7"/>
  <c r="K323" i="7" s="1"/>
  <c r="F323" i="7"/>
  <c r="J323" i="7" s="1"/>
  <c r="I322" i="7"/>
  <c r="M322" i="7" s="1"/>
  <c r="H322" i="7"/>
  <c r="L322" i="7" s="1"/>
  <c r="G322" i="7"/>
  <c r="K322" i="7" s="1"/>
  <c r="F322" i="7"/>
  <c r="J322" i="7" s="1"/>
  <c r="I321" i="7"/>
  <c r="M321" i="7" s="1"/>
  <c r="H321" i="7"/>
  <c r="L321" i="7" s="1"/>
  <c r="G321" i="7"/>
  <c r="K321" i="7" s="1"/>
  <c r="F321" i="7"/>
  <c r="J321" i="7" s="1"/>
  <c r="I320" i="7"/>
  <c r="M320" i="7" s="1"/>
  <c r="H320" i="7"/>
  <c r="L320" i="7" s="1"/>
  <c r="G320" i="7"/>
  <c r="K320" i="7" s="1"/>
  <c r="F320" i="7"/>
  <c r="J320" i="7" s="1"/>
  <c r="I319" i="7"/>
  <c r="M319" i="7" s="1"/>
  <c r="H319" i="7"/>
  <c r="L319" i="7" s="1"/>
  <c r="G319" i="7"/>
  <c r="K319" i="7" s="1"/>
  <c r="F319" i="7"/>
  <c r="J319" i="7" s="1"/>
  <c r="I318" i="7"/>
  <c r="M318" i="7" s="1"/>
  <c r="H318" i="7"/>
  <c r="L318" i="7" s="1"/>
  <c r="G318" i="7"/>
  <c r="K318" i="7" s="1"/>
  <c r="F318" i="7"/>
  <c r="J318" i="7" s="1"/>
  <c r="I317" i="7"/>
  <c r="M317" i="7" s="1"/>
  <c r="H317" i="7"/>
  <c r="L317" i="7" s="1"/>
  <c r="G317" i="7"/>
  <c r="K317" i="7" s="1"/>
  <c r="F317" i="7"/>
  <c r="J317" i="7" s="1"/>
  <c r="I316" i="7"/>
  <c r="M316" i="7" s="1"/>
  <c r="H316" i="7"/>
  <c r="L316" i="7" s="1"/>
  <c r="G316" i="7"/>
  <c r="K316" i="7" s="1"/>
  <c r="F316" i="7"/>
  <c r="J316" i="7" s="1"/>
  <c r="I315" i="7"/>
  <c r="M315" i="7" s="1"/>
  <c r="H315" i="7"/>
  <c r="L315" i="7" s="1"/>
  <c r="G315" i="7"/>
  <c r="K315" i="7" s="1"/>
  <c r="F315" i="7"/>
  <c r="J315" i="7" s="1"/>
  <c r="I314" i="7"/>
  <c r="M314" i="7" s="1"/>
  <c r="H314" i="7"/>
  <c r="L314" i="7" s="1"/>
  <c r="G314" i="7"/>
  <c r="K314" i="7" s="1"/>
  <c r="F314" i="7"/>
  <c r="J314" i="7" s="1"/>
  <c r="I313" i="7"/>
  <c r="M313" i="7" s="1"/>
  <c r="H313" i="7"/>
  <c r="L313" i="7" s="1"/>
  <c r="G313" i="7"/>
  <c r="K313" i="7" s="1"/>
  <c r="F313" i="7"/>
  <c r="J313" i="7" s="1"/>
  <c r="I312" i="7"/>
  <c r="M312" i="7" s="1"/>
  <c r="H312" i="7"/>
  <c r="L312" i="7" s="1"/>
  <c r="G312" i="7"/>
  <c r="K312" i="7" s="1"/>
  <c r="F312" i="7"/>
  <c r="J312" i="7" s="1"/>
  <c r="I311" i="7"/>
  <c r="M311" i="7" s="1"/>
  <c r="H311" i="7"/>
  <c r="L311" i="7" s="1"/>
  <c r="G311" i="7"/>
  <c r="K311" i="7" s="1"/>
  <c r="F311" i="7"/>
  <c r="J311" i="7" s="1"/>
  <c r="I310" i="7"/>
  <c r="M310" i="7" s="1"/>
  <c r="H310" i="7"/>
  <c r="L310" i="7" s="1"/>
  <c r="G310" i="7"/>
  <c r="K310" i="7" s="1"/>
  <c r="F310" i="7"/>
  <c r="J310" i="7" s="1"/>
  <c r="I309" i="7"/>
  <c r="M309" i="7" s="1"/>
  <c r="H309" i="7"/>
  <c r="L309" i="7" s="1"/>
  <c r="G309" i="7"/>
  <c r="K309" i="7" s="1"/>
  <c r="F309" i="7"/>
  <c r="J309" i="7" s="1"/>
  <c r="I308" i="7"/>
  <c r="M308" i="7" s="1"/>
  <c r="H308" i="7"/>
  <c r="L308" i="7" s="1"/>
  <c r="G308" i="7"/>
  <c r="K308" i="7" s="1"/>
  <c r="F308" i="7"/>
  <c r="J308" i="7" s="1"/>
  <c r="I307" i="7"/>
  <c r="M307" i="7" s="1"/>
  <c r="H307" i="7"/>
  <c r="L307" i="7" s="1"/>
  <c r="G307" i="7"/>
  <c r="K307" i="7" s="1"/>
  <c r="F307" i="7"/>
  <c r="J307" i="7" s="1"/>
  <c r="I306" i="7"/>
  <c r="M306" i="7" s="1"/>
  <c r="H306" i="7"/>
  <c r="L306" i="7" s="1"/>
  <c r="G306" i="7"/>
  <c r="K306" i="7" s="1"/>
  <c r="F306" i="7"/>
  <c r="J306" i="7" s="1"/>
  <c r="I305" i="7"/>
  <c r="M305" i="7" s="1"/>
  <c r="H305" i="7"/>
  <c r="L305" i="7" s="1"/>
  <c r="G305" i="7"/>
  <c r="K305" i="7" s="1"/>
  <c r="F305" i="7"/>
  <c r="J305" i="7" s="1"/>
  <c r="I304" i="7"/>
  <c r="M304" i="7" s="1"/>
  <c r="H304" i="7"/>
  <c r="L304" i="7" s="1"/>
  <c r="G304" i="7"/>
  <c r="K304" i="7" s="1"/>
  <c r="F304" i="7"/>
  <c r="J304" i="7" s="1"/>
  <c r="I303" i="7"/>
  <c r="M303" i="7" s="1"/>
  <c r="H303" i="7"/>
  <c r="L303" i="7" s="1"/>
  <c r="G303" i="7"/>
  <c r="K303" i="7" s="1"/>
  <c r="F303" i="7"/>
  <c r="J303" i="7" s="1"/>
  <c r="I302" i="7"/>
  <c r="M302" i="7" s="1"/>
  <c r="H302" i="7"/>
  <c r="L302" i="7" s="1"/>
  <c r="G302" i="7"/>
  <c r="K302" i="7" s="1"/>
  <c r="F302" i="7"/>
  <c r="J302" i="7" s="1"/>
  <c r="I301" i="7"/>
  <c r="M301" i="7" s="1"/>
  <c r="H301" i="7"/>
  <c r="L301" i="7" s="1"/>
  <c r="G301" i="7"/>
  <c r="K301" i="7" s="1"/>
  <c r="F301" i="7"/>
  <c r="J301" i="7" s="1"/>
  <c r="I300" i="7"/>
  <c r="M300" i="7" s="1"/>
  <c r="H300" i="7"/>
  <c r="L300" i="7" s="1"/>
  <c r="G300" i="7"/>
  <c r="K300" i="7" s="1"/>
  <c r="F300" i="7"/>
  <c r="J300" i="7" s="1"/>
  <c r="I299" i="7"/>
  <c r="M299" i="7" s="1"/>
  <c r="H299" i="7"/>
  <c r="L299" i="7" s="1"/>
  <c r="G299" i="7"/>
  <c r="K299" i="7" s="1"/>
  <c r="F299" i="7"/>
  <c r="J299" i="7" s="1"/>
  <c r="I298" i="7"/>
  <c r="M298" i="7" s="1"/>
  <c r="H298" i="7"/>
  <c r="L298" i="7" s="1"/>
  <c r="G298" i="7"/>
  <c r="K298" i="7" s="1"/>
  <c r="F298" i="7"/>
  <c r="J298" i="7" s="1"/>
  <c r="I297" i="7"/>
  <c r="M297" i="7" s="1"/>
  <c r="H297" i="7"/>
  <c r="L297" i="7" s="1"/>
  <c r="G297" i="7"/>
  <c r="K297" i="7" s="1"/>
  <c r="F297" i="7"/>
  <c r="J297" i="7" s="1"/>
  <c r="I296" i="7"/>
  <c r="M296" i="7" s="1"/>
  <c r="H296" i="7"/>
  <c r="L296" i="7" s="1"/>
  <c r="G296" i="7"/>
  <c r="K296" i="7" s="1"/>
  <c r="F296" i="7"/>
  <c r="J296" i="7" s="1"/>
  <c r="I295" i="7"/>
  <c r="M295" i="7" s="1"/>
  <c r="H295" i="7"/>
  <c r="L295" i="7" s="1"/>
  <c r="G295" i="7"/>
  <c r="K295" i="7" s="1"/>
  <c r="F295" i="7"/>
  <c r="J295" i="7" s="1"/>
  <c r="I294" i="7"/>
  <c r="M294" i="7" s="1"/>
  <c r="H294" i="7"/>
  <c r="L294" i="7" s="1"/>
  <c r="G294" i="7"/>
  <c r="K294" i="7" s="1"/>
  <c r="F294" i="7"/>
  <c r="J294" i="7" s="1"/>
  <c r="I293" i="7"/>
  <c r="M293" i="7" s="1"/>
  <c r="H293" i="7"/>
  <c r="L293" i="7" s="1"/>
  <c r="G293" i="7"/>
  <c r="K293" i="7" s="1"/>
  <c r="F293" i="7"/>
  <c r="J293" i="7" s="1"/>
  <c r="I292" i="7"/>
  <c r="M292" i="7" s="1"/>
  <c r="H292" i="7"/>
  <c r="L292" i="7" s="1"/>
  <c r="G292" i="7"/>
  <c r="K292" i="7" s="1"/>
  <c r="F292" i="7"/>
  <c r="J292" i="7" s="1"/>
  <c r="I291" i="7"/>
  <c r="M291" i="7" s="1"/>
  <c r="H291" i="7"/>
  <c r="L291" i="7" s="1"/>
  <c r="G291" i="7"/>
  <c r="K291" i="7" s="1"/>
  <c r="F291" i="7"/>
  <c r="J291" i="7" s="1"/>
  <c r="I290" i="7"/>
  <c r="M290" i="7" s="1"/>
  <c r="H290" i="7"/>
  <c r="L290" i="7" s="1"/>
  <c r="G290" i="7"/>
  <c r="K290" i="7" s="1"/>
  <c r="F290" i="7"/>
  <c r="J290" i="7" s="1"/>
  <c r="I289" i="7"/>
  <c r="M289" i="7" s="1"/>
  <c r="H289" i="7"/>
  <c r="L289" i="7" s="1"/>
  <c r="G289" i="7"/>
  <c r="K289" i="7" s="1"/>
  <c r="F289" i="7"/>
  <c r="J289" i="7" s="1"/>
  <c r="I288" i="7"/>
  <c r="M288" i="7" s="1"/>
  <c r="H288" i="7"/>
  <c r="L288" i="7" s="1"/>
  <c r="G288" i="7"/>
  <c r="K288" i="7" s="1"/>
  <c r="F288" i="7"/>
  <c r="J288" i="7" s="1"/>
  <c r="I287" i="7"/>
  <c r="M287" i="7" s="1"/>
  <c r="H287" i="7"/>
  <c r="L287" i="7" s="1"/>
  <c r="G287" i="7"/>
  <c r="K287" i="7" s="1"/>
  <c r="F287" i="7"/>
  <c r="J287" i="7" s="1"/>
  <c r="I286" i="7"/>
  <c r="M286" i="7" s="1"/>
  <c r="H286" i="7"/>
  <c r="L286" i="7" s="1"/>
  <c r="G286" i="7"/>
  <c r="K286" i="7" s="1"/>
  <c r="F286" i="7"/>
  <c r="J286" i="7" s="1"/>
  <c r="I285" i="7"/>
  <c r="M285" i="7" s="1"/>
  <c r="H285" i="7"/>
  <c r="L285" i="7" s="1"/>
  <c r="G285" i="7"/>
  <c r="K285" i="7" s="1"/>
  <c r="F285" i="7"/>
  <c r="J285" i="7" s="1"/>
  <c r="I284" i="7"/>
  <c r="M284" i="7" s="1"/>
  <c r="H284" i="7"/>
  <c r="L284" i="7" s="1"/>
  <c r="G284" i="7"/>
  <c r="K284" i="7" s="1"/>
  <c r="F284" i="7"/>
  <c r="J284" i="7" s="1"/>
  <c r="I283" i="7"/>
  <c r="M283" i="7" s="1"/>
  <c r="H283" i="7"/>
  <c r="L283" i="7" s="1"/>
  <c r="G283" i="7"/>
  <c r="K283" i="7" s="1"/>
  <c r="F283" i="7"/>
  <c r="J283" i="7" s="1"/>
  <c r="I282" i="7"/>
  <c r="M282" i="7" s="1"/>
  <c r="H282" i="7"/>
  <c r="L282" i="7" s="1"/>
  <c r="G282" i="7"/>
  <c r="K282" i="7" s="1"/>
  <c r="F282" i="7"/>
  <c r="J282" i="7" s="1"/>
  <c r="I281" i="7"/>
  <c r="M281" i="7" s="1"/>
  <c r="H281" i="7"/>
  <c r="L281" i="7" s="1"/>
  <c r="G281" i="7"/>
  <c r="K281" i="7" s="1"/>
  <c r="F281" i="7"/>
  <c r="J281" i="7" s="1"/>
  <c r="I280" i="7"/>
  <c r="M280" i="7" s="1"/>
  <c r="H280" i="7"/>
  <c r="L280" i="7" s="1"/>
  <c r="G280" i="7"/>
  <c r="K280" i="7" s="1"/>
  <c r="F280" i="7"/>
  <c r="J280" i="7" s="1"/>
  <c r="I279" i="7"/>
  <c r="M279" i="7" s="1"/>
  <c r="H279" i="7"/>
  <c r="L279" i="7" s="1"/>
  <c r="G279" i="7"/>
  <c r="K279" i="7" s="1"/>
  <c r="F279" i="7"/>
  <c r="J279" i="7" s="1"/>
  <c r="I278" i="7"/>
  <c r="M278" i="7" s="1"/>
  <c r="H278" i="7"/>
  <c r="L278" i="7" s="1"/>
  <c r="G278" i="7"/>
  <c r="K278" i="7" s="1"/>
  <c r="F278" i="7"/>
  <c r="J278" i="7" s="1"/>
  <c r="I277" i="7"/>
  <c r="M277" i="7" s="1"/>
  <c r="H277" i="7"/>
  <c r="L277" i="7" s="1"/>
  <c r="G277" i="7"/>
  <c r="K277" i="7" s="1"/>
  <c r="F277" i="7"/>
  <c r="J277" i="7" s="1"/>
  <c r="I276" i="7"/>
  <c r="M276" i="7" s="1"/>
  <c r="H276" i="7"/>
  <c r="L276" i="7" s="1"/>
  <c r="G276" i="7"/>
  <c r="K276" i="7" s="1"/>
  <c r="F276" i="7"/>
  <c r="J276" i="7" s="1"/>
  <c r="I275" i="7"/>
  <c r="M275" i="7" s="1"/>
  <c r="H275" i="7"/>
  <c r="L275" i="7" s="1"/>
  <c r="G275" i="7"/>
  <c r="K275" i="7" s="1"/>
  <c r="F275" i="7"/>
  <c r="J275" i="7" s="1"/>
  <c r="I274" i="7"/>
  <c r="M274" i="7" s="1"/>
  <c r="H274" i="7"/>
  <c r="L274" i="7" s="1"/>
  <c r="G274" i="7"/>
  <c r="K274" i="7" s="1"/>
  <c r="F274" i="7"/>
  <c r="J274" i="7" s="1"/>
  <c r="I273" i="7"/>
  <c r="M273" i="7" s="1"/>
  <c r="H273" i="7"/>
  <c r="L273" i="7" s="1"/>
  <c r="G273" i="7"/>
  <c r="K273" i="7" s="1"/>
  <c r="F273" i="7"/>
  <c r="J273" i="7" s="1"/>
  <c r="I272" i="7"/>
  <c r="M272" i="7" s="1"/>
  <c r="H272" i="7"/>
  <c r="L272" i="7" s="1"/>
  <c r="G272" i="7"/>
  <c r="K272" i="7" s="1"/>
  <c r="F272" i="7"/>
  <c r="J272" i="7" s="1"/>
  <c r="I271" i="7"/>
  <c r="M271" i="7" s="1"/>
  <c r="H271" i="7"/>
  <c r="L271" i="7" s="1"/>
  <c r="G271" i="7"/>
  <c r="K271" i="7" s="1"/>
  <c r="F271" i="7"/>
  <c r="J271" i="7" s="1"/>
  <c r="I270" i="7"/>
  <c r="M270" i="7" s="1"/>
  <c r="H270" i="7"/>
  <c r="L270" i="7" s="1"/>
  <c r="G270" i="7"/>
  <c r="K270" i="7" s="1"/>
  <c r="F270" i="7"/>
  <c r="J270" i="7" s="1"/>
  <c r="I269" i="7"/>
  <c r="M269" i="7" s="1"/>
  <c r="H269" i="7"/>
  <c r="L269" i="7" s="1"/>
  <c r="G269" i="7"/>
  <c r="K269" i="7" s="1"/>
  <c r="F269" i="7"/>
  <c r="J269" i="7" s="1"/>
  <c r="I268" i="7"/>
  <c r="M268" i="7" s="1"/>
  <c r="H268" i="7"/>
  <c r="L268" i="7" s="1"/>
  <c r="G268" i="7"/>
  <c r="K268" i="7" s="1"/>
  <c r="F268" i="7"/>
  <c r="J268" i="7" s="1"/>
  <c r="I267" i="7"/>
  <c r="M267" i="7" s="1"/>
  <c r="H267" i="7"/>
  <c r="L267" i="7" s="1"/>
  <c r="G267" i="7"/>
  <c r="K267" i="7" s="1"/>
  <c r="F267" i="7"/>
  <c r="J267" i="7" s="1"/>
  <c r="I266" i="7"/>
  <c r="M266" i="7" s="1"/>
  <c r="H266" i="7"/>
  <c r="L266" i="7" s="1"/>
  <c r="G266" i="7"/>
  <c r="K266" i="7" s="1"/>
  <c r="F266" i="7"/>
  <c r="J266" i="7" s="1"/>
  <c r="I265" i="7"/>
  <c r="M265" i="7" s="1"/>
  <c r="H265" i="7"/>
  <c r="L265" i="7" s="1"/>
  <c r="G265" i="7"/>
  <c r="K265" i="7" s="1"/>
  <c r="F265" i="7"/>
  <c r="J265" i="7" s="1"/>
  <c r="I264" i="7"/>
  <c r="M264" i="7" s="1"/>
  <c r="H264" i="7"/>
  <c r="L264" i="7" s="1"/>
  <c r="G264" i="7"/>
  <c r="K264" i="7" s="1"/>
  <c r="F264" i="7"/>
  <c r="J264" i="7" s="1"/>
  <c r="I263" i="7"/>
  <c r="M263" i="7" s="1"/>
  <c r="H263" i="7"/>
  <c r="L263" i="7" s="1"/>
  <c r="G263" i="7"/>
  <c r="K263" i="7" s="1"/>
  <c r="F263" i="7"/>
  <c r="J263" i="7" s="1"/>
  <c r="I262" i="7"/>
  <c r="M262" i="7" s="1"/>
  <c r="H262" i="7"/>
  <c r="L262" i="7" s="1"/>
  <c r="G262" i="7"/>
  <c r="K262" i="7" s="1"/>
  <c r="F262" i="7"/>
  <c r="J262" i="7" s="1"/>
  <c r="I261" i="7"/>
  <c r="M261" i="7" s="1"/>
  <c r="H261" i="7"/>
  <c r="L261" i="7" s="1"/>
  <c r="G261" i="7"/>
  <c r="K261" i="7" s="1"/>
  <c r="F261" i="7"/>
  <c r="J261" i="7" s="1"/>
  <c r="I260" i="7"/>
  <c r="M260" i="7" s="1"/>
  <c r="H260" i="7"/>
  <c r="L260" i="7" s="1"/>
  <c r="G260" i="7"/>
  <c r="K260" i="7" s="1"/>
  <c r="F260" i="7"/>
  <c r="J260" i="7" s="1"/>
  <c r="I259" i="7"/>
  <c r="M259" i="7" s="1"/>
  <c r="H259" i="7"/>
  <c r="L259" i="7" s="1"/>
  <c r="G259" i="7"/>
  <c r="K259" i="7" s="1"/>
  <c r="F259" i="7"/>
  <c r="J259" i="7" s="1"/>
  <c r="I258" i="7"/>
  <c r="M258" i="7" s="1"/>
  <c r="H258" i="7"/>
  <c r="L258" i="7" s="1"/>
  <c r="G258" i="7"/>
  <c r="K258" i="7" s="1"/>
  <c r="F258" i="7"/>
  <c r="J258" i="7" s="1"/>
  <c r="I257" i="7"/>
  <c r="M257" i="7" s="1"/>
  <c r="H257" i="7"/>
  <c r="L257" i="7" s="1"/>
  <c r="G257" i="7"/>
  <c r="K257" i="7" s="1"/>
  <c r="F257" i="7"/>
  <c r="J257" i="7" s="1"/>
  <c r="I256" i="7"/>
  <c r="M256" i="7" s="1"/>
  <c r="H256" i="7"/>
  <c r="L256" i="7" s="1"/>
  <c r="G256" i="7"/>
  <c r="K256" i="7" s="1"/>
  <c r="F256" i="7"/>
  <c r="J256" i="7" s="1"/>
  <c r="I255" i="7"/>
  <c r="M255" i="7" s="1"/>
  <c r="H255" i="7"/>
  <c r="L255" i="7" s="1"/>
  <c r="G255" i="7"/>
  <c r="K255" i="7" s="1"/>
  <c r="F255" i="7"/>
  <c r="J255" i="7" s="1"/>
  <c r="I254" i="7"/>
  <c r="M254" i="7" s="1"/>
  <c r="H254" i="7"/>
  <c r="L254" i="7" s="1"/>
  <c r="G254" i="7"/>
  <c r="K254" i="7" s="1"/>
  <c r="F254" i="7"/>
  <c r="J254" i="7" s="1"/>
  <c r="I253" i="7"/>
  <c r="M253" i="7" s="1"/>
  <c r="H253" i="7"/>
  <c r="L253" i="7" s="1"/>
  <c r="G253" i="7"/>
  <c r="K253" i="7" s="1"/>
  <c r="F253" i="7"/>
  <c r="J253" i="7" s="1"/>
  <c r="I252" i="7"/>
  <c r="M252" i="7" s="1"/>
  <c r="H252" i="7"/>
  <c r="L252" i="7" s="1"/>
  <c r="G252" i="7"/>
  <c r="K252" i="7" s="1"/>
  <c r="F252" i="7"/>
  <c r="J252" i="7" s="1"/>
  <c r="I251" i="7"/>
  <c r="M251" i="7" s="1"/>
  <c r="H251" i="7"/>
  <c r="L251" i="7" s="1"/>
  <c r="G251" i="7"/>
  <c r="K251" i="7" s="1"/>
  <c r="F251" i="7"/>
  <c r="J251" i="7" s="1"/>
  <c r="I250" i="7"/>
  <c r="M250" i="7" s="1"/>
  <c r="H250" i="7"/>
  <c r="L250" i="7" s="1"/>
  <c r="G250" i="7"/>
  <c r="K250" i="7" s="1"/>
  <c r="F250" i="7"/>
  <c r="J250" i="7" s="1"/>
  <c r="I249" i="7"/>
  <c r="M249" i="7" s="1"/>
  <c r="H249" i="7"/>
  <c r="L249" i="7" s="1"/>
  <c r="G249" i="7"/>
  <c r="K249" i="7" s="1"/>
  <c r="F249" i="7"/>
  <c r="J249" i="7" s="1"/>
  <c r="I248" i="7"/>
  <c r="M248" i="7" s="1"/>
  <c r="H248" i="7"/>
  <c r="L248" i="7" s="1"/>
  <c r="G248" i="7"/>
  <c r="K248" i="7" s="1"/>
  <c r="F248" i="7"/>
  <c r="J248" i="7" s="1"/>
  <c r="I247" i="7"/>
  <c r="M247" i="7" s="1"/>
  <c r="H247" i="7"/>
  <c r="L247" i="7" s="1"/>
  <c r="G247" i="7"/>
  <c r="K247" i="7" s="1"/>
  <c r="F247" i="7"/>
  <c r="J247" i="7" s="1"/>
  <c r="I246" i="7"/>
  <c r="M246" i="7" s="1"/>
  <c r="H246" i="7"/>
  <c r="L246" i="7" s="1"/>
  <c r="G246" i="7"/>
  <c r="K246" i="7" s="1"/>
  <c r="F246" i="7"/>
  <c r="J246" i="7" s="1"/>
  <c r="I245" i="7"/>
  <c r="M245" i="7" s="1"/>
  <c r="H245" i="7"/>
  <c r="L245" i="7" s="1"/>
  <c r="G245" i="7"/>
  <c r="K245" i="7" s="1"/>
  <c r="F245" i="7"/>
  <c r="J245" i="7" s="1"/>
  <c r="I244" i="7"/>
  <c r="M244" i="7" s="1"/>
  <c r="H244" i="7"/>
  <c r="L244" i="7" s="1"/>
  <c r="G244" i="7"/>
  <c r="K244" i="7" s="1"/>
  <c r="F244" i="7"/>
  <c r="J244" i="7" s="1"/>
  <c r="I243" i="7"/>
  <c r="M243" i="7" s="1"/>
  <c r="H243" i="7"/>
  <c r="L243" i="7" s="1"/>
  <c r="G243" i="7"/>
  <c r="K243" i="7" s="1"/>
  <c r="F243" i="7"/>
  <c r="J243" i="7" s="1"/>
  <c r="I242" i="7"/>
  <c r="M242" i="7" s="1"/>
  <c r="H242" i="7"/>
  <c r="L242" i="7" s="1"/>
  <c r="G242" i="7"/>
  <c r="K242" i="7" s="1"/>
  <c r="F242" i="7"/>
  <c r="J242" i="7" s="1"/>
  <c r="I241" i="7"/>
  <c r="M241" i="7" s="1"/>
  <c r="H241" i="7"/>
  <c r="L241" i="7" s="1"/>
  <c r="G241" i="7"/>
  <c r="K241" i="7" s="1"/>
  <c r="F241" i="7"/>
  <c r="J241" i="7" s="1"/>
  <c r="I240" i="7"/>
  <c r="M240" i="7" s="1"/>
  <c r="H240" i="7"/>
  <c r="L240" i="7" s="1"/>
  <c r="G240" i="7"/>
  <c r="K240" i="7" s="1"/>
  <c r="F240" i="7"/>
  <c r="J240" i="7" s="1"/>
  <c r="I239" i="7"/>
  <c r="M239" i="7" s="1"/>
  <c r="H239" i="7"/>
  <c r="L239" i="7" s="1"/>
  <c r="G239" i="7"/>
  <c r="K239" i="7" s="1"/>
  <c r="F239" i="7"/>
  <c r="J239" i="7" s="1"/>
  <c r="I238" i="7"/>
  <c r="M238" i="7" s="1"/>
  <c r="H238" i="7"/>
  <c r="L238" i="7" s="1"/>
  <c r="G238" i="7"/>
  <c r="K238" i="7" s="1"/>
  <c r="F238" i="7"/>
  <c r="J238" i="7" s="1"/>
  <c r="I237" i="7"/>
  <c r="M237" i="7" s="1"/>
  <c r="H237" i="7"/>
  <c r="L237" i="7" s="1"/>
  <c r="G237" i="7"/>
  <c r="K237" i="7" s="1"/>
  <c r="F237" i="7"/>
  <c r="J237" i="7" s="1"/>
  <c r="I236" i="7"/>
  <c r="M236" i="7" s="1"/>
  <c r="H236" i="7"/>
  <c r="L236" i="7" s="1"/>
  <c r="G236" i="7"/>
  <c r="K236" i="7" s="1"/>
  <c r="F236" i="7"/>
  <c r="J236" i="7" s="1"/>
  <c r="I235" i="7"/>
  <c r="M235" i="7" s="1"/>
  <c r="H235" i="7"/>
  <c r="L235" i="7" s="1"/>
  <c r="G235" i="7"/>
  <c r="K235" i="7" s="1"/>
  <c r="F235" i="7"/>
  <c r="J235" i="7" s="1"/>
  <c r="I234" i="7"/>
  <c r="M234" i="7" s="1"/>
  <c r="H234" i="7"/>
  <c r="L234" i="7" s="1"/>
  <c r="G234" i="7"/>
  <c r="K234" i="7" s="1"/>
  <c r="F234" i="7"/>
  <c r="J234" i="7" s="1"/>
  <c r="I233" i="7"/>
  <c r="M233" i="7" s="1"/>
  <c r="H233" i="7"/>
  <c r="L233" i="7" s="1"/>
  <c r="G233" i="7"/>
  <c r="K233" i="7" s="1"/>
  <c r="F233" i="7"/>
  <c r="J233" i="7" s="1"/>
  <c r="I232" i="7"/>
  <c r="M232" i="7" s="1"/>
  <c r="H232" i="7"/>
  <c r="L232" i="7" s="1"/>
  <c r="G232" i="7"/>
  <c r="K232" i="7" s="1"/>
  <c r="F232" i="7"/>
  <c r="J232" i="7" s="1"/>
  <c r="I231" i="7"/>
  <c r="M231" i="7" s="1"/>
  <c r="H231" i="7"/>
  <c r="L231" i="7" s="1"/>
  <c r="G231" i="7"/>
  <c r="K231" i="7" s="1"/>
  <c r="F231" i="7"/>
  <c r="J231" i="7" s="1"/>
  <c r="I230" i="7"/>
  <c r="M230" i="7" s="1"/>
  <c r="H230" i="7"/>
  <c r="L230" i="7" s="1"/>
  <c r="G230" i="7"/>
  <c r="K230" i="7" s="1"/>
  <c r="F230" i="7"/>
  <c r="J230" i="7" s="1"/>
  <c r="I229" i="7"/>
  <c r="M229" i="7" s="1"/>
  <c r="H229" i="7"/>
  <c r="L229" i="7" s="1"/>
  <c r="G229" i="7"/>
  <c r="K229" i="7" s="1"/>
  <c r="F229" i="7"/>
  <c r="J229" i="7" s="1"/>
  <c r="I228" i="7"/>
  <c r="M228" i="7" s="1"/>
  <c r="H228" i="7"/>
  <c r="L228" i="7" s="1"/>
  <c r="G228" i="7"/>
  <c r="K228" i="7" s="1"/>
  <c r="F228" i="7"/>
  <c r="J228" i="7" s="1"/>
  <c r="I227" i="7"/>
  <c r="M227" i="7" s="1"/>
  <c r="H227" i="7"/>
  <c r="L227" i="7" s="1"/>
  <c r="G227" i="7"/>
  <c r="K227" i="7" s="1"/>
  <c r="F227" i="7"/>
  <c r="J227" i="7" s="1"/>
  <c r="I226" i="7"/>
  <c r="M226" i="7" s="1"/>
  <c r="H226" i="7"/>
  <c r="L226" i="7" s="1"/>
  <c r="G226" i="7"/>
  <c r="K226" i="7" s="1"/>
  <c r="F226" i="7"/>
  <c r="J226" i="7" s="1"/>
  <c r="I225" i="7"/>
  <c r="M225" i="7" s="1"/>
  <c r="H225" i="7"/>
  <c r="L225" i="7" s="1"/>
  <c r="G225" i="7"/>
  <c r="K225" i="7" s="1"/>
  <c r="F225" i="7"/>
  <c r="J225" i="7" s="1"/>
  <c r="I224" i="7"/>
  <c r="M224" i="7" s="1"/>
  <c r="H224" i="7"/>
  <c r="L224" i="7" s="1"/>
  <c r="G224" i="7"/>
  <c r="K224" i="7" s="1"/>
  <c r="F224" i="7"/>
  <c r="J224" i="7" s="1"/>
  <c r="I223" i="7"/>
  <c r="M223" i="7" s="1"/>
  <c r="H223" i="7"/>
  <c r="L223" i="7" s="1"/>
  <c r="G223" i="7"/>
  <c r="K223" i="7" s="1"/>
  <c r="F223" i="7"/>
  <c r="J223" i="7" s="1"/>
  <c r="I222" i="7"/>
  <c r="M222" i="7" s="1"/>
  <c r="H222" i="7"/>
  <c r="L222" i="7" s="1"/>
  <c r="G222" i="7"/>
  <c r="K222" i="7" s="1"/>
  <c r="F222" i="7"/>
  <c r="J222" i="7" s="1"/>
  <c r="I221" i="7"/>
  <c r="M221" i="7" s="1"/>
  <c r="H221" i="7"/>
  <c r="L221" i="7" s="1"/>
  <c r="G221" i="7"/>
  <c r="K221" i="7" s="1"/>
  <c r="F221" i="7"/>
  <c r="J221" i="7" s="1"/>
  <c r="I220" i="7"/>
  <c r="M220" i="7" s="1"/>
  <c r="H220" i="7"/>
  <c r="L220" i="7" s="1"/>
  <c r="G220" i="7"/>
  <c r="K220" i="7" s="1"/>
  <c r="F220" i="7"/>
  <c r="J220" i="7" s="1"/>
  <c r="I219" i="7"/>
  <c r="M219" i="7" s="1"/>
  <c r="H219" i="7"/>
  <c r="L219" i="7" s="1"/>
  <c r="G219" i="7"/>
  <c r="K219" i="7" s="1"/>
  <c r="F219" i="7"/>
  <c r="J219" i="7" s="1"/>
  <c r="I218" i="7"/>
  <c r="M218" i="7" s="1"/>
  <c r="H218" i="7"/>
  <c r="L218" i="7" s="1"/>
  <c r="G218" i="7"/>
  <c r="K218" i="7" s="1"/>
  <c r="F218" i="7"/>
  <c r="J218" i="7" s="1"/>
  <c r="I217" i="7"/>
  <c r="M217" i="7" s="1"/>
  <c r="H217" i="7"/>
  <c r="L217" i="7" s="1"/>
  <c r="G217" i="7"/>
  <c r="K217" i="7" s="1"/>
  <c r="F217" i="7"/>
  <c r="J217" i="7" s="1"/>
  <c r="I216" i="7"/>
  <c r="M216" i="7" s="1"/>
  <c r="H216" i="7"/>
  <c r="L216" i="7" s="1"/>
  <c r="G216" i="7"/>
  <c r="K216" i="7" s="1"/>
  <c r="F216" i="7"/>
  <c r="J216" i="7" s="1"/>
  <c r="I215" i="7"/>
  <c r="M215" i="7" s="1"/>
  <c r="H215" i="7"/>
  <c r="L215" i="7" s="1"/>
  <c r="G215" i="7"/>
  <c r="K215" i="7" s="1"/>
  <c r="F215" i="7"/>
  <c r="J215" i="7" s="1"/>
  <c r="I214" i="7"/>
  <c r="M214" i="7" s="1"/>
  <c r="H214" i="7"/>
  <c r="L214" i="7" s="1"/>
  <c r="G214" i="7"/>
  <c r="K214" i="7" s="1"/>
  <c r="F214" i="7"/>
  <c r="J214" i="7" s="1"/>
  <c r="I213" i="7"/>
  <c r="M213" i="7" s="1"/>
  <c r="H213" i="7"/>
  <c r="L213" i="7" s="1"/>
  <c r="G213" i="7"/>
  <c r="K213" i="7" s="1"/>
  <c r="F213" i="7"/>
  <c r="J213" i="7" s="1"/>
  <c r="I212" i="7"/>
  <c r="M212" i="7" s="1"/>
  <c r="H212" i="7"/>
  <c r="L212" i="7" s="1"/>
  <c r="G212" i="7"/>
  <c r="K212" i="7" s="1"/>
  <c r="F212" i="7"/>
  <c r="J212" i="7" s="1"/>
  <c r="I211" i="7"/>
  <c r="M211" i="7" s="1"/>
  <c r="H211" i="7"/>
  <c r="L211" i="7" s="1"/>
  <c r="G211" i="7"/>
  <c r="K211" i="7" s="1"/>
  <c r="F211" i="7"/>
  <c r="J211" i="7" s="1"/>
  <c r="I210" i="7"/>
  <c r="M210" i="7" s="1"/>
  <c r="H210" i="7"/>
  <c r="L210" i="7" s="1"/>
  <c r="G210" i="7"/>
  <c r="K210" i="7" s="1"/>
  <c r="F210" i="7"/>
  <c r="J210" i="7" s="1"/>
  <c r="I209" i="7"/>
  <c r="M209" i="7" s="1"/>
  <c r="H209" i="7"/>
  <c r="L209" i="7" s="1"/>
  <c r="G209" i="7"/>
  <c r="K209" i="7" s="1"/>
  <c r="F209" i="7"/>
  <c r="J209" i="7" s="1"/>
  <c r="I208" i="7"/>
  <c r="M208" i="7" s="1"/>
  <c r="H208" i="7"/>
  <c r="L208" i="7" s="1"/>
  <c r="G208" i="7"/>
  <c r="K208" i="7" s="1"/>
  <c r="F208" i="7"/>
  <c r="J208" i="7" s="1"/>
  <c r="I207" i="7"/>
  <c r="M207" i="7" s="1"/>
  <c r="H207" i="7"/>
  <c r="L207" i="7" s="1"/>
  <c r="G207" i="7"/>
  <c r="K207" i="7" s="1"/>
  <c r="F207" i="7"/>
  <c r="J207" i="7" s="1"/>
  <c r="I206" i="7"/>
  <c r="M206" i="7" s="1"/>
  <c r="H206" i="7"/>
  <c r="L206" i="7" s="1"/>
  <c r="G206" i="7"/>
  <c r="K206" i="7" s="1"/>
  <c r="F206" i="7"/>
  <c r="J206" i="7" s="1"/>
  <c r="I205" i="7"/>
  <c r="M205" i="7" s="1"/>
  <c r="H205" i="7"/>
  <c r="L205" i="7" s="1"/>
  <c r="G205" i="7"/>
  <c r="K205" i="7" s="1"/>
  <c r="F205" i="7"/>
  <c r="J205" i="7" s="1"/>
  <c r="I204" i="7"/>
  <c r="M204" i="7" s="1"/>
  <c r="H204" i="7"/>
  <c r="L204" i="7" s="1"/>
  <c r="G204" i="7"/>
  <c r="K204" i="7" s="1"/>
  <c r="F204" i="7"/>
  <c r="J204" i="7" s="1"/>
  <c r="I203" i="7"/>
  <c r="M203" i="7" s="1"/>
  <c r="H203" i="7"/>
  <c r="L203" i="7" s="1"/>
  <c r="G203" i="7"/>
  <c r="K203" i="7" s="1"/>
  <c r="F203" i="7"/>
  <c r="J203" i="7" s="1"/>
  <c r="I202" i="7"/>
  <c r="M202" i="7" s="1"/>
  <c r="H202" i="7"/>
  <c r="L202" i="7" s="1"/>
  <c r="G202" i="7"/>
  <c r="K202" i="7" s="1"/>
  <c r="F202" i="7"/>
  <c r="J202" i="7" s="1"/>
  <c r="I201" i="7"/>
  <c r="M201" i="7" s="1"/>
  <c r="H201" i="7"/>
  <c r="L201" i="7" s="1"/>
  <c r="G201" i="7"/>
  <c r="K201" i="7" s="1"/>
  <c r="F201" i="7"/>
  <c r="J201" i="7" s="1"/>
  <c r="I200" i="7"/>
  <c r="M200" i="7" s="1"/>
  <c r="H200" i="7"/>
  <c r="L200" i="7" s="1"/>
  <c r="G200" i="7"/>
  <c r="K200" i="7" s="1"/>
  <c r="F200" i="7"/>
  <c r="J200" i="7" s="1"/>
  <c r="I199" i="7"/>
  <c r="M199" i="7" s="1"/>
  <c r="H199" i="7"/>
  <c r="L199" i="7" s="1"/>
  <c r="G199" i="7"/>
  <c r="K199" i="7" s="1"/>
  <c r="F199" i="7"/>
  <c r="J199" i="7" s="1"/>
  <c r="I198" i="7"/>
  <c r="M198" i="7" s="1"/>
  <c r="H198" i="7"/>
  <c r="L198" i="7" s="1"/>
  <c r="G198" i="7"/>
  <c r="K198" i="7" s="1"/>
  <c r="F198" i="7"/>
  <c r="J198" i="7" s="1"/>
  <c r="I197" i="7"/>
  <c r="M197" i="7" s="1"/>
  <c r="H197" i="7"/>
  <c r="L197" i="7" s="1"/>
  <c r="G197" i="7"/>
  <c r="K197" i="7" s="1"/>
  <c r="F197" i="7"/>
  <c r="J197" i="7" s="1"/>
  <c r="I196" i="7"/>
  <c r="M196" i="7" s="1"/>
  <c r="H196" i="7"/>
  <c r="L196" i="7" s="1"/>
  <c r="G196" i="7"/>
  <c r="K196" i="7" s="1"/>
  <c r="F196" i="7"/>
  <c r="J196" i="7" s="1"/>
  <c r="I195" i="7"/>
  <c r="M195" i="7" s="1"/>
  <c r="H195" i="7"/>
  <c r="L195" i="7" s="1"/>
  <c r="G195" i="7"/>
  <c r="K195" i="7" s="1"/>
  <c r="F195" i="7"/>
  <c r="J195" i="7" s="1"/>
  <c r="I194" i="7"/>
  <c r="M194" i="7" s="1"/>
  <c r="H194" i="7"/>
  <c r="L194" i="7" s="1"/>
  <c r="G194" i="7"/>
  <c r="K194" i="7" s="1"/>
  <c r="F194" i="7"/>
  <c r="J194" i="7" s="1"/>
  <c r="I193" i="7"/>
  <c r="M193" i="7" s="1"/>
  <c r="H193" i="7"/>
  <c r="L193" i="7" s="1"/>
  <c r="G193" i="7"/>
  <c r="K193" i="7" s="1"/>
  <c r="F193" i="7"/>
  <c r="J193" i="7" s="1"/>
  <c r="I192" i="7"/>
  <c r="M192" i="7" s="1"/>
  <c r="H192" i="7"/>
  <c r="L192" i="7" s="1"/>
  <c r="G192" i="7"/>
  <c r="K192" i="7" s="1"/>
  <c r="F192" i="7"/>
  <c r="J192" i="7" s="1"/>
  <c r="I191" i="7"/>
  <c r="M191" i="7" s="1"/>
  <c r="H191" i="7"/>
  <c r="L191" i="7" s="1"/>
  <c r="G191" i="7"/>
  <c r="K191" i="7" s="1"/>
  <c r="F191" i="7"/>
  <c r="J191" i="7" s="1"/>
  <c r="I190" i="7"/>
  <c r="M190" i="7" s="1"/>
  <c r="H190" i="7"/>
  <c r="L190" i="7" s="1"/>
  <c r="G190" i="7"/>
  <c r="K190" i="7" s="1"/>
  <c r="F190" i="7"/>
  <c r="J190" i="7" s="1"/>
  <c r="I189" i="7"/>
  <c r="M189" i="7" s="1"/>
  <c r="H189" i="7"/>
  <c r="L189" i="7" s="1"/>
  <c r="G189" i="7"/>
  <c r="K189" i="7" s="1"/>
  <c r="F189" i="7"/>
  <c r="J189" i="7" s="1"/>
  <c r="I188" i="7"/>
  <c r="M188" i="7" s="1"/>
  <c r="H188" i="7"/>
  <c r="L188" i="7" s="1"/>
  <c r="G188" i="7"/>
  <c r="K188" i="7" s="1"/>
  <c r="F188" i="7"/>
  <c r="J188" i="7" s="1"/>
  <c r="I187" i="7"/>
  <c r="M187" i="7" s="1"/>
  <c r="H187" i="7"/>
  <c r="L187" i="7" s="1"/>
  <c r="G187" i="7"/>
  <c r="K187" i="7" s="1"/>
  <c r="F187" i="7"/>
  <c r="J187" i="7" s="1"/>
  <c r="I186" i="7"/>
  <c r="M186" i="7" s="1"/>
  <c r="H186" i="7"/>
  <c r="L186" i="7" s="1"/>
  <c r="G186" i="7"/>
  <c r="K186" i="7" s="1"/>
  <c r="F186" i="7"/>
  <c r="J186" i="7" s="1"/>
  <c r="I185" i="7"/>
  <c r="M185" i="7" s="1"/>
  <c r="H185" i="7"/>
  <c r="L185" i="7" s="1"/>
  <c r="G185" i="7"/>
  <c r="K185" i="7" s="1"/>
  <c r="F185" i="7"/>
  <c r="J185" i="7" s="1"/>
  <c r="I184" i="7"/>
  <c r="M184" i="7" s="1"/>
  <c r="H184" i="7"/>
  <c r="L184" i="7" s="1"/>
  <c r="G184" i="7"/>
  <c r="K184" i="7" s="1"/>
  <c r="F184" i="7"/>
  <c r="J184" i="7" s="1"/>
  <c r="I183" i="7"/>
  <c r="M183" i="7" s="1"/>
  <c r="H183" i="7"/>
  <c r="L183" i="7" s="1"/>
  <c r="G183" i="7"/>
  <c r="K183" i="7" s="1"/>
  <c r="F183" i="7"/>
  <c r="J183" i="7" s="1"/>
  <c r="I182" i="7"/>
  <c r="M182" i="7" s="1"/>
  <c r="H182" i="7"/>
  <c r="L182" i="7" s="1"/>
  <c r="G182" i="7"/>
  <c r="K182" i="7" s="1"/>
  <c r="F182" i="7"/>
  <c r="J182" i="7" s="1"/>
  <c r="I181" i="7"/>
  <c r="M181" i="7" s="1"/>
  <c r="H181" i="7"/>
  <c r="L181" i="7" s="1"/>
  <c r="G181" i="7"/>
  <c r="K181" i="7" s="1"/>
  <c r="F181" i="7"/>
  <c r="J181" i="7" s="1"/>
  <c r="I180" i="7"/>
  <c r="M180" i="7" s="1"/>
  <c r="H180" i="7"/>
  <c r="L180" i="7" s="1"/>
  <c r="G180" i="7"/>
  <c r="K180" i="7" s="1"/>
  <c r="F180" i="7"/>
  <c r="J180" i="7" s="1"/>
  <c r="I179" i="7"/>
  <c r="M179" i="7" s="1"/>
  <c r="H179" i="7"/>
  <c r="L179" i="7" s="1"/>
  <c r="G179" i="7"/>
  <c r="K179" i="7" s="1"/>
  <c r="F179" i="7"/>
  <c r="J179" i="7" s="1"/>
  <c r="I178" i="7"/>
  <c r="M178" i="7" s="1"/>
  <c r="H178" i="7"/>
  <c r="L178" i="7" s="1"/>
  <c r="G178" i="7"/>
  <c r="K178" i="7" s="1"/>
  <c r="F178" i="7"/>
  <c r="J178" i="7" s="1"/>
  <c r="I177" i="7"/>
  <c r="M177" i="7" s="1"/>
  <c r="H177" i="7"/>
  <c r="L177" i="7" s="1"/>
  <c r="G177" i="7"/>
  <c r="K177" i="7" s="1"/>
  <c r="F177" i="7"/>
  <c r="J177" i="7" s="1"/>
  <c r="I176" i="7"/>
  <c r="M176" i="7" s="1"/>
  <c r="H176" i="7"/>
  <c r="L176" i="7" s="1"/>
  <c r="G176" i="7"/>
  <c r="K176" i="7" s="1"/>
  <c r="F176" i="7"/>
  <c r="J176" i="7" s="1"/>
  <c r="I175" i="7"/>
  <c r="M175" i="7" s="1"/>
  <c r="H175" i="7"/>
  <c r="L175" i="7" s="1"/>
  <c r="G175" i="7"/>
  <c r="K175" i="7" s="1"/>
  <c r="F175" i="7"/>
  <c r="J175" i="7" s="1"/>
  <c r="I174" i="7"/>
  <c r="M174" i="7" s="1"/>
  <c r="H174" i="7"/>
  <c r="L174" i="7" s="1"/>
  <c r="G174" i="7"/>
  <c r="K174" i="7" s="1"/>
  <c r="F174" i="7"/>
  <c r="J174" i="7" s="1"/>
  <c r="I173" i="7"/>
  <c r="M173" i="7" s="1"/>
  <c r="H173" i="7"/>
  <c r="L173" i="7" s="1"/>
  <c r="G173" i="7"/>
  <c r="K173" i="7" s="1"/>
  <c r="F173" i="7"/>
  <c r="J173" i="7" s="1"/>
  <c r="I172" i="7"/>
  <c r="M172" i="7" s="1"/>
  <c r="H172" i="7"/>
  <c r="L172" i="7" s="1"/>
  <c r="G172" i="7"/>
  <c r="K172" i="7" s="1"/>
  <c r="F172" i="7"/>
  <c r="J172" i="7" s="1"/>
  <c r="I171" i="7"/>
  <c r="M171" i="7" s="1"/>
  <c r="H171" i="7"/>
  <c r="L171" i="7" s="1"/>
  <c r="G171" i="7"/>
  <c r="K171" i="7" s="1"/>
  <c r="F171" i="7"/>
  <c r="J171" i="7" s="1"/>
  <c r="I170" i="7"/>
  <c r="M170" i="7" s="1"/>
  <c r="H170" i="7"/>
  <c r="L170" i="7" s="1"/>
  <c r="G170" i="7"/>
  <c r="K170" i="7" s="1"/>
  <c r="F170" i="7"/>
  <c r="J170" i="7" s="1"/>
  <c r="I169" i="7"/>
  <c r="M169" i="7" s="1"/>
  <c r="H169" i="7"/>
  <c r="L169" i="7" s="1"/>
  <c r="G169" i="7"/>
  <c r="K169" i="7" s="1"/>
  <c r="F169" i="7"/>
  <c r="J169" i="7" s="1"/>
  <c r="I168" i="7"/>
  <c r="M168" i="7" s="1"/>
  <c r="H168" i="7"/>
  <c r="L168" i="7" s="1"/>
  <c r="G168" i="7"/>
  <c r="K168" i="7" s="1"/>
  <c r="F168" i="7"/>
  <c r="J168" i="7" s="1"/>
  <c r="I167" i="7"/>
  <c r="M167" i="7" s="1"/>
  <c r="H167" i="7"/>
  <c r="L167" i="7" s="1"/>
  <c r="G167" i="7"/>
  <c r="K167" i="7" s="1"/>
  <c r="F167" i="7"/>
  <c r="J167" i="7" s="1"/>
  <c r="I166" i="7"/>
  <c r="M166" i="7" s="1"/>
  <c r="H166" i="7"/>
  <c r="L166" i="7" s="1"/>
  <c r="G166" i="7"/>
  <c r="K166" i="7" s="1"/>
  <c r="F166" i="7"/>
  <c r="J166" i="7" s="1"/>
  <c r="I165" i="7"/>
  <c r="M165" i="7" s="1"/>
  <c r="H165" i="7"/>
  <c r="L165" i="7" s="1"/>
  <c r="G165" i="7"/>
  <c r="K165" i="7" s="1"/>
  <c r="F165" i="7"/>
  <c r="J165" i="7" s="1"/>
  <c r="I164" i="7"/>
  <c r="M164" i="7" s="1"/>
  <c r="H164" i="7"/>
  <c r="L164" i="7" s="1"/>
  <c r="G164" i="7"/>
  <c r="K164" i="7" s="1"/>
  <c r="F164" i="7"/>
  <c r="J164" i="7" s="1"/>
  <c r="I163" i="7"/>
  <c r="M163" i="7" s="1"/>
  <c r="H163" i="7"/>
  <c r="L163" i="7" s="1"/>
  <c r="G163" i="7"/>
  <c r="K163" i="7" s="1"/>
  <c r="F163" i="7"/>
  <c r="J163" i="7" s="1"/>
  <c r="I162" i="7"/>
  <c r="M162" i="7" s="1"/>
  <c r="H162" i="7"/>
  <c r="L162" i="7" s="1"/>
  <c r="G162" i="7"/>
  <c r="K162" i="7" s="1"/>
  <c r="F162" i="7"/>
  <c r="J162" i="7" s="1"/>
  <c r="I161" i="7"/>
  <c r="M161" i="7" s="1"/>
  <c r="H161" i="7"/>
  <c r="L161" i="7" s="1"/>
  <c r="G161" i="7"/>
  <c r="K161" i="7" s="1"/>
  <c r="F161" i="7"/>
  <c r="J161" i="7" s="1"/>
  <c r="I160" i="7"/>
  <c r="M160" i="7" s="1"/>
  <c r="H160" i="7"/>
  <c r="L160" i="7" s="1"/>
  <c r="G160" i="7"/>
  <c r="K160" i="7" s="1"/>
  <c r="F160" i="7"/>
  <c r="J160" i="7" s="1"/>
  <c r="I159" i="7"/>
  <c r="M159" i="7" s="1"/>
  <c r="H159" i="7"/>
  <c r="L159" i="7" s="1"/>
  <c r="G159" i="7"/>
  <c r="K159" i="7" s="1"/>
  <c r="F159" i="7"/>
  <c r="J159" i="7" s="1"/>
  <c r="I158" i="7"/>
  <c r="M158" i="7" s="1"/>
  <c r="H158" i="7"/>
  <c r="L158" i="7" s="1"/>
  <c r="G158" i="7"/>
  <c r="K158" i="7" s="1"/>
  <c r="F158" i="7"/>
  <c r="J158" i="7" s="1"/>
  <c r="I157" i="7"/>
  <c r="M157" i="7" s="1"/>
  <c r="H157" i="7"/>
  <c r="L157" i="7" s="1"/>
  <c r="G157" i="7"/>
  <c r="K157" i="7" s="1"/>
  <c r="F157" i="7"/>
  <c r="J157" i="7" s="1"/>
  <c r="I156" i="7"/>
  <c r="M156" i="7" s="1"/>
  <c r="H156" i="7"/>
  <c r="L156" i="7" s="1"/>
  <c r="G156" i="7"/>
  <c r="K156" i="7" s="1"/>
  <c r="F156" i="7"/>
  <c r="J156" i="7" s="1"/>
  <c r="I155" i="7"/>
  <c r="M155" i="7" s="1"/>
  <c r="H155" i="7"/>
  <c r="L155" i="7" s="1"/>
  <c r="G155" i="7"/>
  <c r="K155" i="7" s="1"/>
  <c r="F155" i="7"/>
  <c r="J155" i="7" s="1"/>
  <c r="I154" i="7"/>
  <c r="M154" i="7" s="1"/>
  <c r="H154" i="7"/>
  <c r="L154" i="7" s="1"/>
  <c r="G154" i="7"/>
  <c r="K154" i="7" s="1"/>
  <c r="F154" i="7"/>
  <c r="J154" i="7" s="1"/>
  <c r="I153" i="7"/>
  <c r="M153" i="7" s="1"/>
  <c r="H153" i="7"/>
  <c r="L153" i="7" s="1"/>
  <c r="G153" i="7"/>
  <c r="K153" i="7" s="1"/>
  <c r="F153" i="7"/>
  <c r="J153" i="7" s="1"/>
  <c r="I152" i="7"/>
  <c r="M152" i="7" s="1"/>
  <c r="H152" i="7"/>
  <c r="L152" i="7" s="1"/>
  <c r="G152" i="7"/>
  <c r="K152" i="7" s="1"/>
  <c r="F152" i="7"/>
  <c r="J152" i="7" s="1"/>
  <c r="I151" i="7"/>
  <c r="M151" i="7" s="1"/>
  <c r="H151" i="7"/>
  <c r="L151" i="7" s="1"/>
  <c r="G151" i="7"/>
  <c r="K151" i="7" s="1"/>
  <c r="F151" i="7"/>
  <c r="J151" i="7" s="1"/>
  <c r="I150" i="7"/>
  <c r="M150" i="7" s="1"/>
  <c r="H150" i="7"/>
  <c r="L150" i="7" s="1"/>
  <c r="G150" i="7"/>
  <c r="K150" i="7" s="1"/>
  <c r="F150" i="7"/>
  <c r="J150" i="7" s="1"/>
  <c r="I149" i="7"/>
  <c r="M149" i="7" s="1"/>
  <c r="H149" i="7"/>
  <c r="L149" i="7" s="1"/>
  <c r="G149" i="7"/>
  <c r="K149" i="7" s="1"/>
  <c r="F149" i="7"/>
  <c r="J149" i="7" s="1"/>
  <c r="I148" i="7"/>
  <c r="M148" i="7" s="1"/>
  <c r="H148" i="7"/>
  <c r="L148" i="7" s="1"/>
  <c r="G148" i="7"/>
  <c r="K148" i="7" s="1"/>
  <c r="F148" i="7"/>
  <c r="J148" i="7" s="1"/>
  <c r="I147" i="7"/>
  <c r="M147" i="7" s="1"/>
  <c r="H147" i="7"/>
  <c r="L147" i="7" s="1"/>
  <c r="G147" i="7"/>
  <c r="K147" i="7" s="1"/>
  <c r="F147" i="7"/>
  <c r="J147" i="7" s="1"/>
  <c r="I146" i="7"/>
  <c r="M146" i="7" s="1"/>
  <c r="H146" i="7"/>
  <c r="L146" i="7" s="1"/>
  <c r="G146" i="7"/>
  <c r="K146" i="7" s="1"/>
  <c r="F146" i="7"/>
  <c r="J146" i="7" s="1"/>
  <c r="I145" i="7"/>
  <c r="M145" i="7" s="1"/>
  <c r="H145" i="7"/>
  <c r="L145" i="7" s="1"/>
  <c r="G145" i="7"/>
  <c r="K145" i="7" s="1"/>
  <c r="F145" i="7"/>
  <c r="J145" i="7" s="1"/>
  <c r="I144" i="7"/>
  <c r="M144" i="7" s="1"/>
  <c r="H144" i="7"/>
  <c r="L144" i="7" s="1"/>
  <c r="G144" i="7"/>
  <c r="K144" i="7" s="1"/>
  <c r="F144" i="7"/>
  <c r="J144" i="7" s="1"/>
  <c r="I143" i="7"/>
  <c r="M143" i="7" s="1"/>
  <c r="H143" i="7"/>
  <c r="L143" i="7" s="1"/>
  <c r="G143" i="7"/>
  <c r="K143" i="7" s="1"/>
  <c r="F143" i="7"/>
  <c r="J143" i="7" s="1"/>
  <c r="I142" i="7"/>
  <c r="M142" i="7" s="1"/>
  <c r="H142" i="7"/>
  <c r="L142" i="7" s="1"/>
  <c r="G142" i="7"/>
  <c r="K142" i="7" s="1"/>
  <c r="F142" i="7"/>
  <c r="J142" i="7" s="1"/>
  <c r="I141" i="7"/>
  <c r="M141" i="7" s="1"/>
  <c r="H141" i="7"/>
  <c r="L141" i="7" s="1"/>
  <c r="G141" i="7"/>
  <c r="K141" i="7" s="1"/>
  <c r="F141" i="7"/>
  <c r="J141" i="7" s="1"/>
  <c r="I140" i="7"/>
  <c r="M140" i="7" s="1"/>
  <c r="H140" i="7"/>
  <c r="L140" i="7" s="1"/>
  <c r="G140" i="7"/>
  <c r="K140" i="7" s="1"/>
  <c r="F140" i="7"/>
  <c r="J140" i="7" s="1"/>
  <c r="I139" i="7"/>
  <c r="M139" i="7" s="1"/>
  <c r="H139" i="7"/>
  <c r="L139" i="7" s="1"/>
  <c r="G139" i="7"/>
  <c r="K139" i="7" s="1"/>
  <c r="F139" i="7"/>
  <c r="J139" i="7" s="1"/>
  <c r="I138" i="7"/>
  <c r="M138" i="7" s="1"/>
  <c r="H138" i="7"/>
  <c r="L138" i="7" s="1"/>
  <c r="G138" i="7"/>
  <c r="K138" i="7" s="1"/>
  <c r="F138" i="7"/>
  <c r="J138" i="7" s="1"/>
  <c r="I137" i="7"/>
  <c r="M137" i="7" s="1"/>
  <c r="H137" i="7"/>
  <c r="L137" i="7" s="1"/>
  <c r="G137" i="7"/>
  <c r="K137" i="7" s="1"/>
  <c r="F137" i="7"/>
  <c r="J137" i="7" s="1"/>
  <c r="I136" i="7"/>
  <c r="M136" i="7" s="1"/>
  <c r="H136" i="7"/>
  <c r="L136" i="7" s="1"/>
  <c r="G136" i="7"/>
  <c r="K136" i="7" s="1"/>
  <c r="F136" i="7"/>
  <c r="J136" i="7" s="1"/>
  <c r="I135" i="7"/>
  <c r="M135" i="7" s="1"/>
  <c r="H135" i="7"/>
  <c r="L135" i="7" s="1"/>
  <c r="G135" i="7"/>
  <c r="K135" i="7" s="1"/>
  <c r="F135" i="7"/>
  <c r="J135" i="7" s="1"/>
  <c r="I134" i="7"/>
  <c r="M134" i="7" s="1"/>
  <c r="H134" i="7"/>
  <c r="L134" i="7" s="1"/>
  <c r="G134" i="7"/>
  <c r="K134" i="7" s="1"/>
  <c r="F134" i="7"/>
  <c r="J134" i="7" s="1"/>
  <c r="I133" i="7"/>
  <c r="M133" i="7" s="1"/>
  <c r="H133" i="7"/>
  <c r="L133" i="7" s="1"/>
  <c r="G133" i="7"/>
  <c r="K133" i="7" s="1"/>
  <c r="F133" i="7"/>
  <c r="J133" i="7" s="1"/>
  <c r="I132" i="7"/>
  <c r="M132" i="7" s="1"/>
  <c r="H132" i="7"/>
  <c r="L132" i="7" s="1"/>
  <c r="G132" i="7"/>
  <c r="K132" i="7" s="1"/>
  <c r="F132" i="7"/>
  <c r="J132" i="7" s="1"/>
  <c r="I131" i="7"/>
  <c r="M131" i="7" s="1"/>
  <c r="H131" i="7"/>
  <c r="L131" i="7" s="1"/>
  <c r="G131" i="7"/>
  <c r="K131" i="7" s="1"/>
  <c r="F131" i="7"/>
  <c r="J131" i="7" s="1"/>
  <c r="I130" i="7"/>
  <c r="M130" i="7" s="1"/>
  <c r="H130" i="7"/>
  <c r="L130" i="7" s="1"/>
  <c r="G130" i="7"/>
  <c r="K130" i="7" s="1"/>
  <c r="F130" i="7"/>
  <c r="J130" i="7" s="1"/>
  <c r="I129" i="7"/>
  <c r="M129" i="7" s="1"/>
  <c r="H129" i="7"/>
  <c r="L129" i="7" s="1"/>
  <c r="G129" i="7"/>
  <c r="K129" i="7" s="1"/>
  <c r="F129" i="7"/>
  <c r="J129" i="7" s="1"/>
  <c r="I128" i="7"/>
  <c r="M128" i="7" s="1"/>
  <c r="H128" i="7"/>
  <c r="L128" i="7" s="1"/>
  <c r="G128" i="7"/>
  <c r="K128" i="7" s="1"/>
  <c r="F128" i="7"/>
  <c r="J128" i="7" s="1"/>
  <c r="I127" i="7"/>
  <c r="M127" i="7" s="1"/>
  <c r="H127" i="7"/>
  <c r="L127" i="7" s="1"/>
  <c r="G127" i="7"/>
  <c r="K127" i="7" s="1"/>
  <c r="F127" i="7"/>
  <c r="J127" i="7" s="1"/>
  <c r="I126" i="7"/>
  <c r="M126" i="7" s="1"/>
  <c r="H126" i="7"/>
  <c r="L126" i="7" s="1"/>
  <c r="G126" i="7"/>
  <c r="K126" i="7" s="1"/>
  <c r="F126" i="7"/>
  <c r="J126" i="7" s="1"/>
  <c r="I125" i="7"/>
  <c r="M125" i="7" s="1"/>
  <c r="H125" i="7"/>
  <c r="L125" i="7" s="1"/>
  <c r="G125" i="7"/>
  <c r="K125" i="7" s="1"/>
  <c r="F125" i="7"/>
  <c r="J125" i="7" s="1"/>
  <c r="I124" i="7"/>
  <c r="M124" i="7" s="1"/>
  <c r="H124" i="7"/>
  <c r="L124" i="7" s="1"/>
  <c r="G124" i="7"/>
  <c r="K124" i="7" s="1"/>
  <c r="F124" i="7"/>
  <c r="J124" i="7" s="1"/>
  <c r="I123" i="7"/>
  <c r="M123" i="7" s="1"/>
  <c r="H123" i="7"/>
  <c r="L123" i="7" s="1"/>
  <c r="G123" i="7"/>
  <c r="K123" i="7" s="1"/>
  <c r="F123" i="7"/>
  <c r="J123" i="7" s="1"/>
  <c r="I122" i="7"/>
  <c r="M122" i="7" s="1"/>
  <c r="H122" i="7"/>
  <c r="L122" i="7" s="1"/>
  <c r="G122" i="7"/>
  <c r="K122" i="7" s="1"/>
  <c r="F122" i="7"/>
  <c r="J122" i="7" s="1"/>
  <c r="I121" i="7"/>
  <c r="M121" i="7" s="1"/>
  <c r="H121" i="7"/>
  <c r="L121" i="7" s="1"/>
  <c r="G121" i="7"/>
  <c r="K121" i="7" s="1"/>
  <c r="F121" i="7"/>
  <c r="J121" i="7" s="1"/>
  <c r="I120" i="7"/>
  <c r="M120" i="7" s="1"/>
  <c r="H120" i="7"/>
  <c r="L120" i="7" s="1"/>
  <c r="G120" i="7"/>
  <c r="K120" i="7" s="1"/>
  <c r="F120" i="7"/>
  <c r="J120" i="7" s="1"/>
  <c r="I119" i="7"/>
  <c r="M119" i="7" s="1"/>
  <c r="H119" i="7"/>
  <c r="L119" i="7" s="1"/>
  <c r="G119" i="7"/>
  <c r="K119" i="7" s="1"/>
  <c r="F119" i="7"/>
  <c r="J119" i="7" s="1"/>
  <c r="I118" i="7"/>
  <c r="M118" i="7" s="1"/>
  <c r="H118" i="7"/>
  <c r="L118" i="7" s="1"/>
  <c r="G118" i="7"/>
  <c r="K118" i="7" s="1"/>
  <c r="F118" i="7"/>
  <c r="J118" i="7" s="1"/>
  <c r="I117" i="7"/>
  <c r="M117" i="7" s="1"/>
  <c r="H117" i="7"/>
  <c r="L117" i="7" s="1"/>
  <c r="G117" i="7"/>
  <c r="K117" i="7" s="1"/>
  <c r="F117" i="7"/>
  <c r="J117" i="7" s="1"/>
  <c r="I116" i="7"/>
  <c r="M116" i="7" s="1"/>
  <c r="H116" i="7"/>
  <c r="L116" i="7" s="1"/>
  <c r="G116" i="7"/>
  <c r="K116" i="7" s="1"/>
  <c r="F116" i="7"/>
  <c r="J116" i="7" s="1"/>
  <c r="I115" i="7"/>
  <c r="M115" i="7" s="1"/>
  <c r="H115" i="7"/>
  <c r="L115" i="7" s="1"/>
  <c r="G115" i="7"/>
  <c r="K115" i="7" s="1"/>
  <c r="F115" i="7"/>
  <c r="J115" i="7" s="1"/>
  <c r="I114" i="7"/>
  <c r="M114" i="7" s="1"/>
  <c r="H114" i="7"/>
  <c r="L114" i="7" s="1"/>
  <c r="G114" i="7"/>
  <c r="K114" i="7" s="1"/>
  <c r="F114" i="7"/>
  <c r="J114" i="7" s="1"/>
  <c r="I113" i="7"/>
  <c r="M113" i="7" s="1"/>
  <c r="H113" i="7"/>
  <c r="L113" i="7" s="1"/>
  <c r="G113" i="7"/>
  <c r="K113" i="7" s="1"/>
  <c r="F113" i="7"/>
  <c r="J113" i="7" s="1"/>
  <c r="I112" i="7"/>
  <c r="M112" i="7" s="1"/>
  <c r="H112" i="7"/>
  <c r="L112" i="7" s="1"/>
  <c r="G112" i="7"/>
  <c r="K112" i="7" s="1"/>
  <c r="F112" i="7"/>
  <c r="J112" i="7" s="1"/>
  <c r="I111" i="7"/>
  <c r="M111" i="7" s="1"/>
  <c r="H111" i="7"/>
  <c r="L111" i="7" s="1"/>
  <c r="G111" i="7"/>
  <c r="K111" i="7" s="1"/>
  <c r="F111" i="7"/>
  <c r="J111" i="7" s="1"/>
  <c r="I110" i="7"/>
  <c r="M110" i="7" s="1"/>
  <c r="H110" i="7"/>
  <c r="L110" i="7" s="1"/>
  <c r="G110" i="7"/>
  <c r="K110" i="7" s="1"/>
  <c r="F110" i="7"/>
  <c r="J110" i="7" s="1"/>
  <c r="I109" i="7"/>
  <c r="M109" i="7" s="1"/>
  <c r="H109" i="7"/>
  <c r="L109" i="7" s="1"/>
  <c r="G109" i="7"/>
  <c r="K109" i="7" s="1"/>
  <c r="F109" i="7"/>
  <c r="J109" i="7" s="1"/>
  <c r="I108" i="7"/>
  <c r="M108" i="7" s="1"/>
  <c r="H108" i="7"/>
  <c r="L108" i="7" s="1"/>
  <c r="G108" i="7"/>
  <c r="K108" i="7" s="1"/>
  <c r="F108" i="7"/>
  <c r="J108" i="7" s="1"/>
  <c r="I107" i="7"/>
  <c r="M107" i="7" s="1"/>
  <c r="H107" i="7"/>
  <c r="L107" i="7" s="1"/>
  <c r="G107" i="7"/>
  <c r="K107" i="7" s="1"/>
  <c r="F107" i="7"/>
  <c r="J107" i="7" s="1"/>
  <c r="I106" i="7"/>
  <c r="M106" i="7" s="1"/>
  <c r="H106" i="7"/>
  <c r="L106" i="7" s="1"/>
  <c r="G106" i="7"/>
  <c r="K106" i="7" s="1"/>
  <c r="F106" i="7"/>
  <c r="J106" i="7" s="1"/>
  <c r="I105" i="7"/>
  <c r="M105" i="7" s="1"/>
  <c r="H105" i="7"/>
  <c r="L105" i="7" s="1"/>
  <c r="G105" i="7"/>
  <c r="K105" i="7" s="1"/>
  <c r="F105" i="7"/>
  <c r="J105" i="7" s="1"/>
  <c r="I104" i="7"/>
  <c r="M104" i="7" s="1"/>
  <c r="H104" i="7"/>
  <c r="L104" i="7" s="1"/>
  <c r="G104" i="7"/>
  <c r="K104" i="7" s="1"/>
  <c r="F104" i="7"/>
  <c r="J104" i="7" s="1"/>
  <c r="I103" i="7"/>
  <c r="M103" i="7" s="1"/>
  <c r="H103" i="7"/>
  <c r="L103" i="7" s="1"/>
  <c r="G103" i="7"/>
  <c r="K103" i="7" s="1"/>
  <c r="F103" i="7"/>
  <c r="J103" i="7" s="1"/>
  <c r="I102" i="7"/>
  <c r="M102" i="7" s="1"/>
  <c r="H102" i="7"/>
  <c r="L102" i="7" s="1"/>
  <c r="G102" i="7"/>
  <c r="K102" i="7" s="1"/>
  <c r="F102" i="7"/>
  <c r="J102" i="7" s="1"/>
  <c r="I101" i="7"/>
  <c r="M101" i="7" s="1"/>
  <c r="H101" i="7"/>
  <c r="L101" i="7" s="1"/>
  <c r="G101" i="7"/>
  <c r="K101" i="7" s="1"/>
  <c r="F101" i="7"/>
  <c r="J101" i="7" s="1"/>
  <c r="I100" i="7"/>
  <c r="M100" i="7" s="1"/>
  <c r="H100" i="7"/>
  <c r="L100" i="7" s="1"/>
  <c r="G100" i="7"/>
  <c r="K100" i="7" s="1"/>
  <c r="F100" i="7"/>
  <c r="J100" i="7" s="1"/>
  <c r="I99" i="7"/>
  <c r="M99" i="7" s="1"/>
  <c r="H99" i="7"/>
  <c r="L99" i="7" s="1"/>
  <c r="G99" i="7"/>
  <c r="K99" i="7" s="1"/>
  <c r="F99" i="7"/>
  <c r="J99" i="7" s="1"/>
  <c r="I98" i="7"/>
  <c r="M98" i="7" s="1"/>
  <c r="H98" i="7"/>
  <c r="L98" i="7" s="1"/>
  <c r="G98" i="7"/>
  <c r="K98" i="7" s="1"/>
  <c r="F98" i="7"/>
  <c r="J98" i="7" s="1"/>
  <c r="I97" i="7"/>
  <c r="M97" i="7" s="1"/>
  <c r="H97" i="7"/>
  <c r="L97" i="7" s="1"/>
  <c r="G97" i="7"/>
  <c r="K97" i="7" s="1"/>
  <c r="F97" i="7"/>
  <c r="J97" i="7" s="1"/>
  <c r="I96" i="7"/>
  <c r="M96" i="7" s="1"/>
  <c r="H96" i="7"/>
  <c r="L96" i="7" s="1"/>
  <c r="G96" i="7"/>
  <c r="K96" i="7" s="1"/>
  <c r="F96" i="7"/>
  <c r="J96" i="7" s="1"/>
  <c r="I95" i="7"/>
  <c r="M95" i="7" s="1"/>
  <c r="H95" i="7"/>
  <c r="L95" i="7" s="1"/>
  <c r="G95" i="7"/>
  <c r="K95" i="7" s="1"/>
  <c r="F95" i="7"/>
  <c r="J95" i="7" s="1"/>
  <c r="I94" i="7"/>
  <c r="M94" i="7" s="1"/>
  <c r="H94" i="7"/>
  <c r="L94" i="7" s="1"/>
  <c r="G94" i="7"/>
  <c r="K94" i="7" s="1"/>
  <c r="F94" i="7"/>
  <c r="J94" i="7" s="1"/>
  <c r="I93" i="7"/>
  <c r="M93" i="7" s="1"/>
  <c r="H93" i="7"/>
  <c r="L93" i="7" s="1"/>
  <c r="G93" i="7"/>
  <c r="K93" i="7" s="1"/>
  <c r="F93" i="7"/>
  <c r="J93" i="7" s="1"/>
  <c r="I92" i="7"/>
  <c r="M92" i="7" s="1"/>
  <c r="H92" i="7"/>
  <c r="L92" i="7" s="1"/>
  <c r="G92" i="7"/>
  <c r="K92" i="7" s="1"/>
  <c r="F92" i="7"/>
  <c r="J92" i="7" s="1"/>
  <c r="I91" i="7"/>
  <c r="M91" i="7" s="1"/>
  <c r="H91" i="7"/>
  <c r="L91" i="7" s="1"/>
  <c r="G91" i="7"/>
  <c r="K91" i="7" s="1"/>
  <c r="F91" i="7"/>
  <c r="J91" i="7" s="1"/>
  <c r="I90" i="7"/>
  <c r="M90" i="7" s="1"/>
  <c r="H90" i="7"/>
  <c r="L90" i="7" s="1"/>
  <c r="G90" i="7"/>
  <c r="K90" i="7" s="1"/>
  <c r="F90" i="7"/>
  <c r="J90" i="7" s="1"/>
  <c r="I89" i="7"/>
  <c r="M89" i="7" s="1"/>
  <c r="H89" i="7"/>
  <c r="L89" i="7" s="1"/>
  <c r="G89" i="7"/>
  <c r="K89" i="7" s="1"/>
  <c r="F89" i="7"/>
  <c r="J89" i="7" s="1"/>
  <c r="I88" i="7"/>
  <c r="M88" i="7" s="1"/>
  <c r="H88" i="7"/>
  <c r="L88" i="7" s="1"/>
  <c r="G88" i="7"/>
  <c r="K88" i="7" s="1"/>
  <c r="F88" i="7"/>
  <c r="J88" i="7" s="1"/>
  <c r="I87" i="7"/>
  <c r="M87" i="7" s="1"/>
  <c r="H87" i="7"/>
  <c r="L87" i="7" s="1"/>
  <c r="G87" i="7"/>
  <c r="K87" i="7" s="1"/>
  <c r="F87" i="7"/>
  <c r="J87" i="7" s="1"/>
  <c r="I86" i="7"/>
  <c r="M86" i="7" s="1"/>
  <c r="H86" i="7"/>
  <c r="L86" i="7" s="1"/>
  <c r="G86" i="7"/>
  <c r="K86" i="7" s="1"/>
  <c r="F86" i="7"/>
  <c r="J86" i="7" s="1"/>
  <c r="I85" i="7"/>
  <c r="M85" i="7" s="1"/>
  <c r="H85" i="7"/>
  <c r="L85" i="7" s="1"/>
  <c r="G85" i="7"/>
  <c r="K85" i="7" s="1"/>
  <c r="F85" i="7"/>
  <c r="J85" i="7" s="1"/>
  <c r="I84" i="7"/>
  <c r="M84" i="7" s="1"/>
  <c r="H84" i="7"/>
  <c r="L84" i="7" s="1"/>
  <c r="G84" i="7"/>
  <c r="K84" i="7" s="1"/>
  <c r="F84" i="7"/>
  <c r="J84" i="7" s="1"/>
  <c r="I83" i="7"/>
  <c r="M83" i="7" s="1"/>
  <c r="H83" i="7"/>
  <c r="L83" i="7" s="1"/>
  <c r="G83" i="7"/>
  <c r="K83" i="7" s="1"/>
  <c r="F83" i="7"/>
  <c r="J83" i="7" s="1"/>
  <c r="I82" i="7"/>
  <c r="M82" i="7" s="1"/>
  <c r="H82" i="7"/>
  <c r="L82" i="7" s="1"/>
  <c r="G82" i="7"/>
  <c r="K82" i="7" s="1"/>
  <c r="F82" i="7"/>
  <c r="J82" i="7" s="1"/>
  <c r="I81" i="7"/>
  <c r="M81" i="7" s="1"/>
  <c r="H81" i="7"/>
  <c r="L81" i="7" s="1"/>
  <c r="G81" i="7"/>
  <c r="K81" i="7" s="1"/>
  <c r="F81" i="7"/>
  <c r="J81" i="7" s="1"/>
  <c r="I80" i="7"/>
  <c r="M80" i="7" s="1"/>
  <c r="H80" i="7"/>
  <c r="L80" i="7" s="1"/>
  <c r="G80" i="7"/>
  <c r="K80" i="7" s="1"/>
  <c r="F80" i="7"/>
  <c r="J80" i="7" s="1"/>
  <c r="I79" i="7"/>
  <c r="M79" i="7" s="1"/>
  <c r="H79" i="7"/>
  <c r="L79" i="7" s="1"/>
  <c r="G79" i="7"/>
  <c r="K79" i="7" s="1"/>
  <c r="F79" i="7"/>
  <c r="J79" i="7" s="1"/>
  <c r="I78" i="7"/>
  <c r="M78" i="7" s="1"/>
  <c r="H78" i="7"/>
  <c r="L78" i="7" s="1"/>
  <c r="G78" i="7"/>
  <c r="K78" i="7" s="1"/>
  <c r="F78" i="7"/>
  <c r="J78" i="7" s="1"/>
  <c r="I77" i="7"/>
  <c r="M77" i="7" s="1"/>
  <c r="H77" i="7"/>
  <c r="L77" i="7" s="1"/>
  <c r="G77" i="7"/>
  <c r="K77" i="7" s="1"/>
  <c r="F77" i="7"/>
  <c r="J77" i="7" s="1"/>
  <c r="I76" i="7"/>
  <c r="M76" i="7" s="1"/>
  <c r="H76" i="7"/>
  <c r="L76" i="7" s="1"/>
  <c r="G76" i="7"/>
  <c r="K76" i="7" s="1"/>
  <c r="F76" i="7"/>
  <c r="J76" i="7" s="1"/>
  <c r="I75" i="7"/>
  <c r="M75" i="7" s="1"/>
  <c r="H75" i="7"/>
  <c r="L75" i="7" s="1"/>
  <c r="G75" i="7"/>
  <c r="K75" i="7" s="1"/>
  <c r="F75" i="7"/>
  <c r="J75" i="7" s="1"/>
  <c r="I74" i="7"/>
  <c r="M74" i="7" s="1"/>
  <c r="H74" i="7"/>
  <c r="L74" i="7" s="1"/>
  <c r="G74" i="7"/>
  <c r="K74" i="7" s="1"/>
  <c r="F74" i="7"/>
  <c r="J74" i="7" s="1"/>
  <c r="I73" i="7"/>
  <c r="M73" i="7" s="1"/>
  <c r="H73" i="7"/>
  <c r="L73" i="7" s="1"/>
  <c r="G73" i="7"/>
  <c r="K73" i="7" s="1"/>
  <c r="F73" i="7"/>
  <c r="J73" i="7" s="1"/>
  <c r="I72" i="7"/>
  <c r="M72" i="7" s="1"/>
  <c r="H72" i="7"/>
  <c r="L72" i="7" s="1"/>
  <c r="G72" i="7"/>
  <c r="K72" i="7" s="1"/>
  <c r="F72" i="7"/>
  <c r="J72" i="7" s="1"/>
  <c r="I71" i="7"/>
  <c r="M71" i="7" s="1"/>
  <c r="H71" i="7"/>
  <c r="L71" i="7" s="1"/>
  <c r="G71" i="7"/>
  <c r="K71" i="7" s="1"/>
  <c r="F71" i="7"/>
  <c r="J71" i="7" s="1"/>
  <c r="I70" i="7"/>
  <c r="M70" i="7" s="1"/>
  <c r="H70" i="7"/>
  <c r="L70" i="7" s="1"/>
  <c r="G70" i="7"/>
  <c r="K70" i="7" s="1"/>
  <c r="F70" i="7"/>
  <c r="J70" i="7" s="1"/>
  <c r="I69" i="7"/>
  <c r="M69" i="7" s="1"/>
  <c r="H69" i="7"/>
  <c r="L69" i="7" s="1"/>
  <c r="G69" i="7"/>
  <c r="K69" i="7" s="1"/>
  <c r="F69" i="7"/>
  <c r="J69" i="7" s="1"/>
  <c r="I68" i="7"/>
  <c r="M68" i="7" s="1"/>
  <c r="H68" i="7"/>
  <c r="L68" i="7" s="1"/>
  <c r="G68" i="7"/>
  <c r="K68" i="7" s="1"/>
  <c r="F68" i="7"/>
  <c r="J68" i="7" s="1"/>
  <c r="I67" i="7"/>
  <c r="M67" i="7" s="1"/>
  <c r="H67" i="7"/>
  <c r="L67" i="7" s="1"/>
  <c r="G67" i="7"/>
  <c r="K67" i="7" s="1"/>
  <c r="F67" i="7"/>
  <c r="J67" i="7" s="1"/>
  <c r="I66" i="7"/>
  <c r="M66" i="7" s="1"/>
  <c r="H66" i="7"/>
  <c r="L66" i="7" s="1"/>
  <c r="G66" i="7"/>
  <c r="K66" i="7" s="1"/>
  <c r="F66" i="7"/>
  <c r="J66" i="7" s="1"/>
  <c r="I65" i="7"/>
  <c r="M65" i="7" s="1"/>
  <c r="H65" i="7"/>
  <c r="L65" i="7" s="1"/>
  <c r="G65" i="7"/>
  <c r="K65" i="7" s="1"/>
  <c r="F65" i="7"/>
  <c r="J65" i="7" s="1"/>
  <c r="I64" i="7"/>
  <c r="M64" i="7" s="1"/>
  <c r="H64" i="7"/>
  <c r="L64" i="7" s="1"/>
  <c r="G64" i="7"/>
  <c r="K64" i="7" s="1"/>
  <c r="F64" i="7"/>
  <c r="J64" i="7" s="1"/>
  <c r="I63" i="7"/>
  <c r="M63" i="7" s="1"/>
  <c r="H63" i="7"/>
  <c r="L63" i="7" s="1"/>
  <c r="G63" i="7"/>
  <c r="K63" i="7" s="1"/>
  <c r="F63" i="7"/>
  <c r="J63" i="7" s="1"/>
  <c r="I62" i="7"/>
  <c r="M62" i="7" s="1"/>
  <c r="H62" i="7"/>
  <c r="L62" i="7" s="1"/>
  <c r="G62" i="7"/>
  <c r="K62" i="7" s="1"/>
  <c r="F62" i="7"/>
  <c r="J62" i="7" s="1"/>
  <c r="I61" i="7"/>
  <c r="M61" i="7" s="1"/>
  <c r="H61" i="7"/>
  <c r="L61" i="7" s="1"/>
  <c r="G61" i="7"/>
  <c r="K61" i="7" s="1"/>
  <c r="F61" i="7"/>
  <c r="J61" i="7" s="1"/>
  <c r="I60" i="7"/>
  <c r="M60" i="7" s="1"/>
  <c r="H60" i="7"/>
  <c r="L60" i="7" s="1"/>
  <c r="G60" i="7"/>
  <c r="K60" i="7" s="1"/>
  <c r="F60" i="7"/>
  <c r="J60" i="7" s="1"/>
  <c r="I59" i="7"/>
  <c r="M59" i="7" s="1"/>
  <c r="H59" i="7"/>
  <c r="L59" i="7" s="1"/>
  <c r="G59" i="7"/>
  <c r="K59" i="7" s="1"/>
  <c r="F59" i="7"/>
  <c r="J59" i="7" s="1"/>
  <c r="I58" i="7"/>
  <c r="M58" i="7" s="1"/>
  <c r="H58" i="7"/>
  <c r="L58" i="7" s="1"/>
  <c r="G58" i="7"/>
  <c r="K58" i="7" s="1"/>
  <c r="F58" i="7"/>
  <c r="J58" i="7" s="1"/>
  <c r="I57" i="7"/>
  <c r="M57" i="7" s="1"/>
  <c r="H57" i="7"/>
  <c r="L57" i="7" s="1"/>
  <c r="G57" i="7"/>
  <c r="K57" i="7" s="1"/>
  <c r="F57" i="7"/>
  <c r="J57" i="7" s="1"/>
  <c r="I56" i="7"/>
  <c r="M56" i="7" s="1"/>
  <c r="H56" i="7"/>
  <c r="L56" i="7" s="1"/>
  <c r="G56" i="7"/>
  <c r="K56" i="7" s="1"/>
  <c r="F56" i="7"/>
  <c r="J56" i="7" s="1"/>
  <c r="I55" i="7"/>
  <c r="M55" i="7" s="1"/>
  <c r="H55" i="7"/>
  <c r="L55" i="7" s="1"/>
  <c r="G55" i="7"/>
  <c r="K55" i="7" s="1"/>
  <c r="F55" i="7"/>
  <c r="J55" i="7" s="1"/>
  <c r="I54" i="7"/>
  <c r="M54" i="7" s="1"/>
  <c r="H54" i="7"/>
  <c r="L54" i="7" s="1"/>
  <c r="G54" i="7"/>
  <c r="K54" i="7" s="1"/>
  <c r="F54" i="7"/>
  <c r="J54" i="7" s="1"/>
  <c r="I53" i="7"/>
  <c r="M53" i="7" s="1"/>
  <c r="H53" i="7"/>
  <c r="L53" i="7" s="1"/>
  <c r="G53" i="7"/>
  <c r="K53" i="7" s="1"/>
  <c r="F53" i="7"/>
  <c r="J53" i="7" s="1"/>
  <c r="I52" i="7"/>
  <c r="M52" i="7" s="1"/>
  <c r="H52" i="7"/>
  <c r="L52" i="7" s="1"/>
  <c r="G52" i="7"/>
  <c r="K52" i="7" s="1"/>
  <c r="F52" i="7"/>
  <c r="J52" i="7" s="1"/>
  <c r="I51" i="7"/>
  <c r="M51" i="7" s="1"/>
  <c r="H51" i="7"/>
  <c r="L51" i="7" s="1"/>
  <c r="G51" i="7"/>
  <c r="K51" i="7" s="1"/>
  <c r="F51" i="7"/>
  <c r="J51" i="7" s="1"/>
  <c r="I50" i="7"/>
  <c r="M50" i="7" s="1"/>
  <c r="H50" i="7"/>
  <c r="L50" i="7" s="1"/>
  <c r="G50" i="7"/>
  <c r="K50" i="7" s="1"/>
  <c r="F50" i="7"/>
  <c r="J50" i="7" s="1"/>
  <c r="I49" i="7"/>
  <c r="M49" i="7" s="1"/>
  <c r="H49" i="7"/>
  <c r="L49" i="7" s="1"/>
  <c r="G49" i="7"/>
  <c r="K49" i="7" s="1"/>
  <c r="F49" i="7"/>
  <c r="J49" i="7" s="1"/>
  <c r="I48" i="7"/>
  <c r="M48" i="7" s="1"/>
  <c r="H48" i="7"/>
  <c r="L48" i="7" s="1"/>
  <c r="G48" i="7"/>
  <c r="K48" i="7" s="1"/>
  <c r="F48" i="7"/>
  <c r="J48" i="7" s="1"/>
  <c r="I47" i="7"/>
  <c r="M47" i="7" s="1"/>
  <c r="H47" i="7"/>
  <c r="L47" i="7" s="1"/>
  <c r="G47" i="7"/>
  <c r="K47" i="7" s="1"/>
  <c r="F47" i="7"/>
  <c r="J47" i="7" s="1"/>
  <c r="I46" i="7"/>
  <c r="M46" i="7" s="1"/>
  <c r="H46" i="7"/>
  <c r="L46" i="7" s="1"/>
  <c r="G46" i="7"/>
  <c r="K46" i="7" s="1"/>
  <c r="F46" i="7"/>
  <c r="J46" i="7" s="1"/>
  <c r="I45" i="7"/>
  <c r="M45" i="7" s="1"/>
  <c r="H45" i="7"/>
  <c r="L45" i="7" s="1"/>
  <c r="G45" i="7"/>
  <c r="K45" i="7" s="1"/>
  <c r="F45" i="7"/>
  <c r="J45" i="7" s="1"/>
  <c r="I44" i="7"/>
  <c r="M44" i="7" s="1"/>
  <c r="H44" i="7"/>
  <c r="L44" i="7" s="1"/>
  <c r="G44" i="7"/>
  <c r="K44" i="7" s="1"/>
  <c r="F44" i="7"/>
  <c r="J44" i="7" s="1"/>
  <c r="I43" i="7"/>
  <c r="M43" i="7" s="1"/>
  <c r="H43" i="7"/>
  <c r="L43" i="7" s="1"/>
  <c r="G43" i="7"/>
  <c r="K43" i="7" s="1"/>
  <c r="F43" i="7"/>
  <c r="J43" i="7" s="1"/>
  <c r="I42" i="7"/>
  <c r="M42" i="7" s="1"/>
  <c r="H42" i="7"/>
  <c r="L42" i="7" s="1"/>
  <c r="G42" i="7"/>
  <c r="K42" i="7" s="1"/>
  <c r="F42" i="7"/>
  <c r="J42" i="7" s="1"/>
  <c r="I41" i="7"/>
  <c r="M41" i="7" s="1"/>
  <c r="H41" i="7"/>
  <c r="L41" i="7" s="1"/>
  <c r="G41" i="7"/>
  <c r="K41" i="7" s="1"/>
  <c r="F41" i="7"/>
  <c r="J41" i="7" s="1"/>
  <c r="I40" i="7"/>
  <c r="M40" i="7" s="1"/>
  <c r="H40" i="7"/>
  <c r="L40" i="7" s="1"/>
  <c r="G40" i="7"/>
  <c r="K40" i="7" s="1"/>
  <c r="F40" i="7"/>
  <c r="J40" i="7" s="1"/>
  <c r="I39" i="7"/>
  <c r="M39" i="7" s="1"/>
  <c r="H39" i="7"/>
  <c r="L39" i="7" s="1"/>
  <c r="G39" i="7"/>
  <c r="K39" i="7" s="1"/>
  <c r="F39" i="7"/>
  <c r="J39" i="7" s="1"/>
  <c r="I38" i="7"/>
  <c r="M38" i="7" s="1"/>
  <c r="H38" i="7"/>
  <c r="L38" i="7" s="1"/>
  <c r="G38" i="7"/>
  <c r="K38" i="7" s="1"/>
  <c r="F38" i="7"/>
  <c r="J38" i="7" s="1"/>
  <c r="I37" i="7"/>
  <c r="M37" i="7" s="1"/>
  <c r="H37" i="7"/>
  <c r="L37" i="7" s="1"/>
  <c r="G37" i="7"/>
  <c r="K37" i="7" s="1"/>
  <c r="F37" i="7"/>
  <c r="J37" i="7" s="1"/>
  <c r="I36" i="7"/>
  <c r="M36" i="7" s="1"/>
  <c r="H36" i="7"/>
  <c r="L36" i="7" s="1"/>
  <c r="G36" i="7"/>
  <c r="K36" i="7" s="1"/>
  <c r="F36" i="7"/>
  <c r="J36" i="7" s="1"/>
  <c r="I35" i="7"/>
  <c r="M35" i="7" s="1"/>
  <c r="H35" i="7"/>
  <c r="L35" i="7" s="1"/>
  <c r="G35" i="7"/>
  <c r="K35" i="7" s="1"/>
  <c r="F35" i="7"/>
  <c r="J35" i="7" s="1"/>
  <c r="I34" i="7"/>
  <c r="M34" i="7" s="1"/>
  <c r="H34" i="7"/>
  <c r="L34" i="7" s="1"/>
  <c r="G34" i="7"/>
  <c r="K34" i="7" s="1"/>
  <c r="F34" i="7"/>
  <c r="J34" i="7" s="1"/>
  <c r="I33" i="7"/>
  <c r="M33" i="7" s="1"/>
  <c r="H33" i="7"/>
  <c r="L33" i="7" s="1"/>
  <c r="G33" i="7"/>
  <c r="K33" i="7" s="1"/>
  <c r="F33" i="7"/>
  <c r="J33" i="7" s="1"/>
  <c r="I32" i="7"/>
  <c r="M32" i="7" s="1"/>
  <c r="H32" i="7"/>
  <c r="L32" i="7" s="1"/>
  <c r="G32" i="7"/>
  <c r="K32" i="7" s="1"/>
  <c r="F32" i="7"/>
  <c r="J32" i="7" s="1"/>
  <c r="I31" i="7"/>
  <c r="M31" i="7" s="1"/>
  <c r="H31" i="7"/>
  <c r="L31" i="7" s="1"/>
  <c r="G31" i="7"/>
  <c r="K31" i="7" s="1"/>
  <c r="F31" i="7"/>
  <c r="J31" i="7" s="1"/>
  <c r="I30" i="7"/>
  <c r="M30" i="7" s="1"/>
  <c r="H30" i="7"/>
  <c r="L30" i="7" s="1"/>
  <c r="G30" i="7"/>
  <c r="K30" i="7" s="1"/>
  <c r="F30" i="7"/>
  <c r="J30" i="7" s="1"/>
  <c r="I29" i="7"/>
  <c r="M29" i="7" s="1"/>
  <c r="H29" i="7"/>
  <c r="L29" i="7" s="1"/>
  <c r="G29" i="7"/>
  <c r="K29" i="7" s="1"/>
  <c r="F29" i="7"/>
  <c r="J29" i="7" s="1"/>
  <c r="I28" i="7"/>
  <c r="M28" i="7" s="1"/>
  <c r="H28" i="7"/>
  <c r="L28" i="7" s="1"/>
  <c r="G28" i="7"/>
  <c r="K28" i="7" s="1"/>
  <c r="F28" i="7"/>
  <c r="J28" i="7" s="1"/>
  <c r="I27" i="7"/>
  <c r="M27" i="7" s="1"/>
  <c r="H27" i="7"/>
  <c r="L27" i="7" s="1"/>
  <c r="G27" i="7"/>
  <c r="K27" i="7" s="1"/>
  <c r="F27" i="7"/>
  <c r="J27" i="7" s="1"/>
  <c r="I26" i="7"/>
  <c r="M26" i="7" s="1"/>
  <c r="H26" i="7"/>
  <c r="L26" i="7" s="1"/>
  <c r="G26" i="7"/>
  <c r="K26" i="7" s="1"/>
  <c r="F26" i="7"/>
  <c r="J26" i="7" s="1"/>
  <c r="I25" i="7"/>
  <c r="M25" i="7" s="1"/>
  <c r="H25" i="7"/>
  <c r="L25" i="7" s="1"/>
  <c r="G25" i="7"/>
  <c r="K25" i="7" s="1"/>
  <c r="F25" i="7"/>
  <c r="J25" i="7" s="1"/>
  <c r="I24" i="7"/>
  <c r="M24" i="7" s="1"/>
  <c r="H24" i="7"/>
  <c r="L24" i="7" s="1"/>
  <c r="G24" i="7"/>
  <c r="K24" i="7" s="1"/>
  <c r="F24" i="7"/>
  <c r="J24" i="7" s="1"/>
  <c r="I23" i="7"/>
  <c r="M23" i="7" s="1"/>
  <c r="H23" i="7"/>
  <c r="L23" i="7" s="1"/>
  <c r="G23" i="7"/>
  <c r="K23" i="7" s="1"/>
  <c r="F23" i="7"/>
  <c r="J23" i="7" s="1"/>
  <c r="I22" i="7"/>
  <c r="M22" i="7" s="1"/>
  <c r="H22" i="7"/>
  <c r="L22" i="7" s="1"/>
  <c r="G22" i="7"/>
  <c r="K22" i="7" s="1"/>
  <c r="F22" i="7"/>
  <c r="J22" i="7" s="1"/>
  <c r="I21" i="7"/>
  <c r="M21" i="7" s="1"/>
  <c r="H21" i="7"/>
  <c r="L21" i="7" s="1"/>
  <c r="G21" i="7"/>
  <c r="K21" i="7" s="1"/>
  <c r="F21" i="7"/>
  <c r="J21" i="7" s="1"/>
  <c r="I20" i="7"/>
  <c r="M20" i="7" s="1"/>
  <c r="H20" i="7"/>
  <c r="L20" i="7" s="1"/>
  <c r="G20" i="7"/>
  <c r="K20" i="7" s="1"/>
  <c r="F20" i="7"/>
  <c r="J20" i="7" s="1"/>
  <c r="I19" i="7"/>
  <c r="M19" i="7" s="1"/>
  <c r="H19" i="7"/>
  <c r="L19" i="7" s="1"/>
  <c r="G19" i="7"/>
  <c r="K19" i="7" s="1"/>
  <c r="F19" i="7"/>
  <c r="J19" i="7" s="1"/>
  <c r="I18" i="7"/>
  <c r="M18" i="7" s="1"/>
  <c r="H18" i="7"/>
  <c r="L18" i="7" s="1"/>
  <c r="G18" i="7"/>
  <c r="K18" i="7" s="1"/>
  <c r="F18" i="7"/>
  <c r="J18" i="7" s="1"/>
  <c r="I17" i="7"/>
  <c r="M17" i="7" s="1"/>
  <c r="H17" i="7"/>
  <c r="L17" i="7" s="1"/>
  <c r="G17" i="7"/>
  <c r="K17" i="7" s="1"/>
  <c r="F17" i="7"/>
  <c r="J17" i="7" s="1"/>
  <c r="I16" i="7"/>
  <c r="M16" i="7" s="1"/>
  <c r="H16" i="7"/>
  <c r="L16" i="7" s="1"/>
  <c r="F16" i="7"/>
  <c r="J16" i="7" s="1"/>
  <c r="K7" i="7"/>
  <c r="J7" i="7"/>
  <c r="B7" i="7"/>
  <c r="C7" i="7" s="1"/>
  <c r="G6" i="7"/>
  <c r="F6" i="7"/>
  <c r="E6" i="7"/>
  <c r="P4" i="7"/>
  <c r="P6" i="7" s="1"/>
  <c r="P8" i="7" s="1"/>
  <c r="J4" i="7"/>
  <c r="J6" i="7" s="1"/>
  <c r="K6" i="7" s="1"/>
  <c r="B6" i="7"/>
  <c r="C6" i="7" s="1"/>
  <c r="P3" i="7"/>
  <c r="P5" i="7" s="1"/>
  <c r="P7" i="7" s="1"/>
  <c r="M14" i="7" l="1"/>
  <c r="L14" i="7"/>
  <c r="J14" i="7"/>
  <c r="P9" i="7"/>
  <c r="G16" i="4"/>
  <c r="B7" i="4"/>
  <c r="B6" i="4"/>
  <c r="B4" i="4"/>
  <c r="P6" i="4"/>
  <c r="P5" i="4"/>
  <c r="P3" i="4"/>
  <c r="P8" i="4"/>
  <c r="P7" i="4"/>
  <c r="J7" i="4"/>
  <c r="J6" i="4"/>
  <c r="J4" i="4"/>
  <c r="B268" i="4"/>
  <c r="I591" i="4"/>
  <c r="M591" i="4" s="1"/>
  <c r="H591" i="4"/>
  <c r="L591" i="4" s="1"/>
  <c r="G591" i="4"/>
  <c r="K591" i="4" s="1"/>
  <c r="F591" i="4"/>
  <c r="J591" i="4" s="1"/>
  <c r="I590" i="4"/>
  <c r="M590" i="4" s="1"/>
  <c r="H590" i="4"/>
  <c r="L590" i="4" s="1"/>
  <c r="G590" i="4"/>
  <c r="K590" i="4" s="1"/>
  <c r="F590" i="4"/>
  <c r="J590" i="4" s="1"/>
  <c r="I589" i="4"/>
  <c r="M589" i="4" s="1"/>
  <c r="H589" i="4"/>
  <c r="L589" i="4" s="1"/>
  <c r="G589" i="4"/>
  <c r="K589" i="4" s="1"/>
  <c r="F589" i="4"/>
  <c r="J589" i="4" s="1"/>
  <c r="I588" i="4"/>
  <c r="M588" i="4" s="1"/>
  <c r="H588" i="4"/>
  <c r="L588" i="4" s="1"/>
  <c r="G588" i="4"/>
  <c r="K588" i="4" s="1"/>
  <c r="F588" i="4"/>
  <c r="J588" i="4" s="1"/>
  <c r="I587" i="4"/>
  <c r="M587" i="4" s="1"/>
  <c r="H587" i="4"/>
  <c r="L587" i="4" s="1"/>
  <c r="G587" i="4"/>
  <c r="K587" i="4" s="1"/>
  <c r="F587" i="4"/>
  <c r="J587" i="4" s="1"/>
  <c r="I586" i="4"/>
  <c r="M586" i="4" s="1"/>
  <c r="H586" i="4"/>
  <c r="L586" i="4" s="1"/>
  <c r="G586" i="4"/>
  <c r="K586" i="4" s="1"/>
  <c r="F586" i="4"/>
  <c r="J586" i="4" s="1"/>
  <c r="I585" i="4"/>
  <c r="M585" i="4" s="1"/>
  <c r="H585" i="4"/>
  <c r="L585" i="4" s="1"/>
  <c r="G585" i="4"/>
  <c r="K585" i="4" s="1"/>
  <c r="F585" i="4"/>
  <c r="J585" i="4" s="1"/>
  <c r="I584" i="4"/>
  <c r="M584" i="4" s="1"/>
  <c r="H584" i="4"/>
  <c r="L584" i="4" s="1"/>
  <c r="G584" i="4"/>
  <c r="K584" i="4" s="1"/>
  <c r="F584" i="4"/>
  <c r="J584" i="4" s="1"/>
  <c r="I583" i="4"/>
  <c r="M583" i="4" s="1"/>
  <c r="H583" i="4"/>
  <c r="L583" i="4" s="1"/>
  <c r="G583" i="4"/>
  <c r="K583" i="4" s="1"/>
  <c r="F583" i="4"/>
  <c r="J583" i="4" s="1"/>
  <c r="I582" i="4"/>
  <c r="M582" i="4" s="1"/>
  <c r="H582" i="4"/>
  <c r="L582" i="4" s="1"/>
  <c r="G582" i="4"/>
  <c r="K582" i="4" s="1"/>
  <c r="F582" i="4"/>
  <c r="J582" i="4" s="1"/>
  <c r="I581" i="4"/>
  <c r="M581" i="4" s="1"/>
  <c r="H581" i="4"/>
  <c r="L581" i="4" s="1"/>
  <c r="G581" i="4"/>
  <c r="K581" i="4" s="1"/>
  <c r="F581" i="4"/>
  <c r="J581" i="4" s="1"/>
  <c r="I580" i="4"/>
  <c r="M580" i="4" s="1"/>
  <c r="H580" i="4"/>
  <c r="L580" i="4" s="1"/>
  <c r="G580" i="4"/>
  <c r="K580" i="4" s="1"/>
  <c r="F580" i="4"/>
  <c r="J580" i="4" s="1"/>
  <c r="I579" i="4"/>
  <c r="M579" i="4" s="1"/>
  <c r="H579" i="4"/>
  <c r="L579" i="4" s="1"/>
  <c r="G579" i="4"/>
  <c r="K579" i="4" s="1"/>
  <c r="F579" i="4"/>
  <c r="J579" i="4" s="1"/>
  <c r="I578" i="4"/>
  <c r="M578" i="4" s="1"/>
  <c r="H578" i="4"/>
  <c r="L578" i="4" s="1"/>
  <c r="G578" i="4"/>
  <c r="K578" i="4" s="1"/>
  <c r="F578" i="4"/>
  <c r="J578" i="4" s="1"/>
  <c r="I577" i="4"/>
  <c r="M577" i="4" s="1"/>
  <c r="H577" i="4"/>
  <c r="L577" i="4" s="1"/>
  <c r="G577" i="4"/>
  <c r="K577" i="4" s="1"/>
  <c r="F577" i="4"/>
  <c r="J577" i="4" s="1"/>
  <c r="I576" i="4"/>
  <c r="M576" i="4" s="1"/>
  <c r="H576" i="4"/>
  <c r="L576" i="4" s="1"/>
  <c r="G576" i="4"/>
  <c r="K576" i="4" s="1"/>
  <c r="F576" i="4"/>
  <c r="J576" i="4" s="1"/>
  <c r="I575" i="4"/>
  <c r="M575" i="4" s="1"/>
  <c r="H575" i="4"/>
  <c r="L575" i="4" s="1"/>
  <c r="G575" i="4"/>
  <c r="K575" i="4" s="1"/>
  <c r="F575" i="4"/>
  <c r="J575" i="4" s="1"/>
  <c r="I574" i="4"/>
  <c r="M574" i="4" s="1"/>
  <c r="H574" i="4"/>
  <c r="L574" i="4" s="1"/>
  <c r="G574" i="4"/>
  <c r="K574" i="4" s="1"/>
  <c r="F574" i="4"/>
  <c r="J574" i="4" s="1"/>
  <c r="I573" i="4"/>
  <c r="M573" i="4" s="1"/>
  <c r="H573" i="4"/>
  <c r="L573" i="4" s="1"/>
  <c r="G573" i="4"/>
  <c r="K573" i="4" s="1"/>
  <c r="F573" i="4"/>
  <c r="J573" i="4" s="1"/>
  <c r="I572" i="4"/>
  <c r="M572" i="4" s="1"/>
  <c r="H572" i="4"/>
  <c r="L572" i="4" s="1"/>
  <c r="G572" i="4"/>
  <c r="K572" i="4" s="1"/>
  <c r="F572" i="4"/>
  <c r="J572" i="4" s="1"/>
  <c r="I571" i="4"/>
  <c r="M571" i="4" s="1"/>
  <c r="H571" i="4"/>
  <c r="L571" i="4" s="1"/>
  <c r="G571" i="4"/>
  <c r="K571" i="4" s="1"/>
  <c r="F571" i="4"/>
  <c r="J571" i="4" s="1"/>
  <c r="I570" i="4"/>
  <c r="M570" i="4" s="1"/>
  <c r="H570" i="4"/>
  <c r="L570" i="4" s="1"/>
  <c r="G570" i="4"/>
  <c r="K570" i="4" s="1"/>
  <c r="F570" i="4"/>
  <c r="J570" i="4" s="1"/>
  <c r="I569" i="4"/>
  <c r="M569" i="4" s="1"/>
  <c r="H569" i="4"/>
  <c r="L569" i="4" s="1"/>
  <c r="G569" i="4"/>
  <c r="K569" i="4" s="1"/>
  <c r="F569" i="4"/>
  <c r="J569" i="4" s="1"/>
  <c r="I568" i="4"/>
  <c r="M568" i="4" s="1"/>
  <c r="H568" i="4"/>
  <c r="L568" i="4" s="1"/>
  <c r="G568" i="4"/>
  <c r="K568" i="4" s="1"/>
  <c r="F568" i="4"/>
  <c r="J568" i="4" s="1"/>
  <c r="I567" i="4"/>
  <c r="M567" i="4" s="1"/>
  <c r="H567" i="4"/>
  <c r="L567" i="4" s="1"/>
  <c r="G567" i="4"/>
  <c r="K567" i="4" s="1"/>
  <c r="F567" i="4"/>
  <c r="J567" i="4" s="1"/>
  <c r="I566" i="4"/>
  <c r="M566" i="4" s="1"/>
  <c r="H566" i="4"/>
  <c r="L566" i="4" s="1"/>
  <c r="G566" i="4"/>
  <c r="K566" i="4" s="1"/>
  <c r="F566" i="4"/>
  <c r="J566" i="4" s="1"/>
  <c r="I565" i="4"/>
  <c r="M565" i="4" s="1"/>
  <c r="H565" i="4"/>
  <c r="L565" i="4" s="1"/>
  <c r="G565" i="4"/>
  <c r="K565" i="4" s="1"/>
  <c r="F565" i="4"/>
  <c r="J565" i="4" s="1"/>
  <c r="I564" i="4"/>
  <c r="M564" i="4" s="1"/>
  <c r="H564" i="4"/>
  <c r="L564" i="4" s="1"/>
  <c r="G564" i="4"/>
  <c r="K564" i="4" s="1"/>
  <c r="F564" i="4"/>
  <c r="J564" i="4" s="1"/>
  <c r="I563" i="4"/>
  <c r="M563" i="4" s="1"/>
  <c r="H563" i="4"/>
  <c r="L563" i="4" s="1"/>
  <c r="G563" i="4"/>
  <c r="K563" i="4" s="1"/>
  <c r="F563" i="4"/>
  <c r="J563" i="4" s="1"/>
  <c r="I562" i="4"/>
  <c r="M562" i="4" s="1"/>
  <c r="H562" i="4"/>
  <c r="L562" i="4" s="1"/>
  <c r="G562" i="4"/>
  <c r="K562" i="4" s="1"/>
  <c r="F562" i="4"/>
  <c r="J562" i="4" s="1"/>
  <c r="I561" i="4"/>
  <c r="M561" i="4" s="1"/>
  <c r="H561" i="4"/>
  <c r="L561" i="4" s="1"/>
  <c r="G561" i="4"/>
  <c r="K561" i="4" s="1"/>
  <c r="F561" i="4"/>
  <c r="J561" i="4" s="1"/>
  <c r="I560" i="4"/>
  <c r="M560" i="4" s="1"/>
  <c r="H560" i="4"/>
  <c r="L560" i="4" s="1"/>
  <c r="G560" i="4"/>
  <c r="K560" i="4" s="1"/>
  <c r="F560" i="4"/>
  <c r="J560" i="4" s="1"/>
  <c r="I559" i="4"/>
  <c r="M559" i="4" s="1"/>
  <c r="H559" i="4"/>
  <c r="L559" i="4" s="1"/>
  <c r="G559" i="4"/>
  <c r="K559" i="4" s="1"/>
  <c r="F559" i="4"/>
  <c r="J559" i="4" s="1"/>
  <c r="I558" i="4"/>
  <c r="M558" i="4" s="1"/>
  <c r="H558" i="4"/>
  <c r="L558" i="4" s="1"/>
  <c r="G558" i="4"/>
  <c r="K558" i="4" s="1"/>
  <c r="F558" i="4"/>
  <c r="J558" i="4" s="1"/>
  <c r="I557" i="4"/>
  <c r="M557" i="4" s="1"/>
  <c r="H557" i="4"/>
  <c r="L557" i="4" s="1"/>
  <c r="G557" i="4"/>
  <c r="K557" i="4" s="1"/>
  <c r="F557" i="4"/>
  <c r="J557" i="4" s="1"/>
  <c r="I556" i="4"/>
  <c r="M556" i="4" s="1"/>
  <c r="H556" i="4"/>
  <c r="L556" i="4" s="1"/>
  <c r="G556" i="4"/>
  <c r="K556" i="4" s="1"/>
  <c r="F556" i="4"/>
  <c r="J556" i="4" s="1"/>
  <c r="I555" i="4"/>
  <c r="M555" i="4" s="1"/>
  <c r="H555" i="4"/>
  <c r="L555" i="4" s="1"/>
  <c r="G555" i="4"/>
  <c r="K555" i="4" s="1"/>
  <c r="F555" i="4"/>
  <c r="J555" i="4" s="1"/>
  <c r="I554" i="4"/>
  <c r="M554" i="4" s="1"/>
  <c r="H554" i="4"/>
  <c r="L554" i="4" s="1"/>
  <c r="G554" i="4"/>
  <c r="K554" i="4" s="1"/>
  <c r="F554" i="4"/>
  <c r="J554" i="4" s="1"/>
  <c r="I553" i="4"/>
  <c r="M553" i="4" s="1"/>
  <c r="H553" i="4"/>
  <c r="L553" i="4" s="1"/>
  <c r="G553" i="4"/>
  <c r="K553" i="4" s="1"/>
  <c r="F553" i="4"/>
  <c r="J553" i="4" s="1"/>
  <c r="I552" i="4"/>
  <c r="M552" i="4" s="1"/>
  <c r="H552" i="4"/>
  <c r="L552" i="4" s="1"/>
  <c r="G552" i="4"/>
  <c r="K552" i="4" s="1"/>
  <c r="F552" i="4"/>
  <c r="J552" i="4" s="1"/>
  <c r="I551" i="4"/>
  <c r="M551" i="4" s="1"/>
  <c r="H551" i="4"/>
  <c r="L551" i="4" s="1"/>
  <c r="G551" i="4"/>
  <c r="K551" i="4" s="1"/>
  <c r="F551" i="4"/>
  <c r="J551" i="4" s="1"/>
  <c r="I550" i="4"/>
  <c r="M550" i="4" s="1"/>
  <c r="H550" i="4"/>
  <c r="L550" i="4" s="1"/>
  <c r="G550" i="4"/>
  <c r="K550" i="4" s="1"/>
  <c r="F550" i="4"/>
  <c r="J550" i="4" s="1"/>
  <c r="I549" i="4"/>
  <c r="M549" i="4" s="1"/>
  <c r="H549" i="4"/>
  <c r="L549" i="4" s="1"/>
  <c r="G549" i="4"/>
  <c r="K549" i="4" s="1"/>
  <c r="F549" i="4"/>
  <c r="J549" i="4" s="1"/>
  <c r="I548" i="4"/>
  <c r="M548" i="4" s="1"/>
  <c r="H548" i="4"/>
  <c r="L548" i="4" s="1"/>
  <c r="G548" i="4"/>
  <c r="K548" i="4" s="1"/>
  <c r="F548" i="4"/>
  <c r="J548" i="4" s="1"/>
  <c r="I547" i="4"/>
  <c r="M547" i="4" s="1"/>
  <c r="H547" i="4"/>
  <c r="L547" i="4" s="1"/>
  <c r="G547" i="4"/>
  <c r="K547" i="4" s="1"/>
  <c r="F547" i="4"/>
  <c r="J547" i="4" s="1"/>
  <c r="I546" i="4"/>
  <c r="M546" i="4" s="1"/>
  <c r="H546" i="4"/>
  <c r="L546" i="4" s="1"/>
  <c r="G546" i="4"/>
  <c r="K546" i="4" s="1"/>
  <c r="F546" i="4"/>
  <c r="J546" i="4" s="1"/>
  <c r="I545" i="4"/>
  <c r="M545" i="4" s="1"/>
  <c r="H545" i="4"/>
  <c r="L545" i="4" s="1"/>
  <c r="G545" i="4"/>
  <c r="K545" i="4" s="1"/>
  <c r="F545" i="4"/>
  <c r="J545" i="4" s="1"/>
  <c r="I544" i="4"/>
  <c r="M544" i="4" s="1"/>
  <c r="H544" i="4"/>
  <c r="L544" i="4" s="1"/>
  <c r="G544" i="4"/>
  <c r="K544" i="4" s="1"/>
  <c r="F544" i="4"/>
  <c r="J544" i="4" s="1"/>
  <c r="I543" i="4"/>
  <c r="M543" i="4" s="1"/>
  <c r="H543" i="4"/>
  <c r="L543" i="4" s="1"/>
  <c r="G543" i="4"/>
  <c r="K543" i="4" s="1"/>
  <c r="F543" i="4"/>
  <c r="J543" i="4" s="1"/>
  <c r="I542" i="4"/>
  <c r="M542" i="4" s="1"/>
  <c r="H542" i="4"/>
  <c r="L542" i="4" s="1"/>
  <c r="G542" i="4"/>
  <c r="K542" i="4" s="1"/>
  <c r="F542" i="4"/>
  <c r="J542" i="4" s="1"/>
  <c r="I541" i="4"/>
  <c r="M541" i="4" s="1"/>
  <c r="H541" i="4"/>
  <c r="L541" i="4" s="1"/>
  <c r="G541" i="4"/>
  <c r="K541" i="4" s="1"/>
  <c r="F541" i="4"/>
  <c r="J541" i="4" s="1"/>
  <c r="I540" i="4"/>
  <c r="M540" i="4" s="1"/>
  <c r="H540" i="4"/>
  <c r="L540" i="4" s="1"/>
  <c r="G540" i="4"/>
  <c r="K540" i="4" s="1"/>
  <c r="F540" i="4"/>
  <c r="J540" i="4" s="1"/>
  <c r="I539" i="4"/>
  <c r="M539" i="4" s="1"/>
  <c r="H539" i="4"/>
  <c r="L539" i="4" s="1"/>
  <c r="G539" i="4"/>
  <c r="K539" i="4" s="1"/>
  <c r="F539" i="4"/>
  <c r="J539" i="4" s="1"/>
  <c r="I538" i="4"/>
  <c r="M538" i="4" s="1"/>
  <c r="H538" i="4"/>
  <c r="L538" i="4" s="1"/>
  <c r="G538" i="4"/>
  <c r="K538" i="4" s="1"/>
  <c r="F538" i="4"/>
  <c r="J538" i="4" s="1"/>
  <c r="I537" i="4"/>
  <c r="M537" i="4" s="1"/>
  <c r="H537" i="4"/>
  <c r="L537" i="4" s="1"/>
  <c r="G537" i="4"/>
  <c r="K537" i="4" s="1"/>
  <c r="F537" i="4"/>
  <c r="J537" i="4" s="1"/>
  <c r="I536" i="4"/>
  <c r="M536" i="4" s="1"/>
  <c r="H536" i="4"/>
  <c r="L536" i="4" s="1"/>
  <c r="G536" i="4"/>
  <c r="K536" i="4" s="1"/>
  <c r="F536" i="4"/>
  <c r="J536" i="4" s="1"/>
  <c r="I535" i="4"/>
  <c r="M535" i="4" s="1"/>
  <c r="H535" i="4"/>
  <c r="L535" i="4" s="1"/>
  <c r="G535" i="4"/>
  <c r="K535" i="4" s="1"/>
  <c r="F535" i="4"/>
  <c r="J535" i="4" s="1"/>
  <c r="I534" i="4"/>
  <c r="M534" i="4" s="1"/>
  <c r="H534" i="4"/>
  <c r="L534" i="4" s="1"/>
  <c r="G534" i="4"/>
  <c r="K534" i="4" s="1"/>
  <c r="F534" i="4"/>
  <c r="J534" i="4" s="1"/>
  <c r="I533" i="4"/>
  <c r="M533" i="4" s="1"/>
  <c r="H533" i="4"/>
  <c r="L533" i="4" s="1"/>
  <c r="G533" i="4"/>
  <c r="K533" i="4" s="1"/>
  <c r="F533" i="4"/>
  <c r="J533" i="4" s="1"/>
  <c r="I532" i="4"/>
  <c r="M532" i="4" s="1"/>
  <c r="H532" i="4"/>
  <c r="L532" i="4" s="1"/>
  <c r="G532" i="4"/>
  <c r="K532" i="4" s="1"/>
  <c r="F532" i="4"/>
  <c r="J532" i="4" s="1"/>
  <c r="I531" i="4"/>
  <c r="M531" i="4" s="1"/>
  <c r="H531" i="4"/>
  <c r="L531" i="4" s="1"/>
  <c r="G531" i="4"/>
  <c r="K531" i="4" s="1"/>
  <c r="F531" i="4"/>
  <c r="J531" i="4" s="1"/>
  <c r="I530" i="4"/>
  <c r="M530" i="4" s="1"/>
  <c r="H530" i="4"/>
  <c r="L530" i="4" s="1"/>
  <c r="G530" i="4"/>
  <c r="K530" i="4" s="1"/>
  <c r="F530" i="4"/>
  <c r="J530" i="4" s="1"/>
  <c r="I529" i="4"/>
  <c r="M529" i="4" s="1"/>
  <c r="H529" i="4"/>
  <c r="L529" i="4" s="1"/>
  <c r="G529" i="4"/>
  <c r="K529" i="4" s="1"/>
  <c r="F529" i="4"/>
  <c r="J529" i="4" s="1"/>
  <c r="I528" i="4"/>
  <c r="M528" i="4" s="1"/>
  <c r="H528" i="4"/>
  <c r="L528" i="4" s="1"/>
  <c r="G528" i="4"/>
  <c r="K528" i="4" s="1"/>
  <c r="F528" i="4"/>
  <c r="J528" i="4" s="1"/>
  <c r="I527" i="4"/>
  <c r="M527" i="4" s="1"/>
  <c r="H527" i="4"/>
  <c r="L527" i="4" s="1"/>
  <c r="G527" i="4"/>
  <c r="K527" i="4" s="1"/>
  <c r="F527" i="4"/>
  <c r="J527" i="4" s="1"/>
  <c r="I526" i="4"/>
  <c r="M526" i="4" s="1"/>
  <c r="H526" i="4"/>
  <c r="L526" i="4" s="1"/>
  <c r="G526" i="4"/>
  <c r="K526" i="4" s="1"/>
  <c r="F526" i="4"/>
  <c r="J526" i="4" s="1"/>
  <c r="I525" i="4"/>
  <c r="M525" i="4" s="1"/>
  <c r="H525" i="4"/>
  <c r="L525" i="4" s="1"/>
  <c r="G525" i="4"/>
  <c r="K525" i="4" s="1"/>
  <c r="F525" i="4"/>
  <c r="J525" i="4" s="1"/>
  <c r="I524" i="4"/>
  <c r="M524" i="4" s="1"/>
  <c r="H524" i="4"/>
  <c r="L524" i="4" s="1"/>
  <c r="G524" i="4"/>
  <c r="K524" i="4" s="1"/>
  <c r="F524" i="4"/>
  <c r="J524" i="4" s="1"/>
  <c r="I523" i="4"/>
  <c r="M523" i="4" s="1"/>
  <c r="H523" i="4"/>
  <c r="L523" i="4" s="1"/>
  <c r="G523" i="4"/>
  <c r="K523" i="4" s="1"/>
  <c r="F523" i="4"/>
  <c r="J523" i="4" s="1"/>
  <c r="I522" i="4"/>
  <c r="M522" i="4" s="1"/>
  <c r="H522" i="4"/>
  <c r="L522" i="4" s="1"/>
  <c r="G522" i="4"/>
  <c r="K522" i="4" s="1"/>
  <c r="F522" i="4"/>
  <c r="J522" i="4" s="1"/>
  <c r="I521" i="4"/>
  <c r="M521" i="4" s="1"/>
  <c r="H521" i="4"/>
  <c r="L521" i="4" s="1"/>
  <c r="G521" i="4"/>
  <c r="K521" i="4" s="1"/>
  <c r="F521" i="4"/>
  <c r="J521" i="4" s="1"/>
  <c r="I520" i="4"/>
  <c r="M520" i="4" s="1"/>
  <c r="H520" i="4"/>
  <c r="L520" i="4" s="1"/>
  <c r="G520" i="4"/>
  <c r="K520" i="4" s="1"/>
  <c r="F520" i="4"/>
  <c r="J520" i="4" s="1"/>
  <c r="I519" i="4"/>
  <c r="M519" i="4" s="1"/>
  <c r="H519" i="4"/>
  <c r="L519" i="4" s="1"/>
  <c r="G519" i="4"/>
  <c r="K519" i="4" s="1"/>
  <c r="F519" i="4"/>
  <c r="J519" i="4" s="1"/>
  <c r="I518" i="4"/>
  <c r="M518" i="4" s="1"/>
  <c r="H518" i="4"/>
  <c r="L518" i="4" s="1"/>
  <c r="G518" i="4"/>
  <c r="K518" i="4" s="1"/>
  <c r="F518" i="4"/>
  <c r="J518" i="4" s="1"/>
  <c r="I517" i="4"/>
  <c r="M517" i="4" s="1"/>
  <c r="H517" i="4"/>
  <c r="L517" i="4" s="1"/>
  <c r="G517" i="4"/>
  <c r="K517" i="4" s="1"/>
  <c r="F517" i="4"/>
  <c r="J517" i="4" s="1"/>
  <c r="I516" i="4"/>
  <c r="M516" i="4" s="1"/>
  <c r="H516" i="4"/>
  <c r="L516" i="4" s="1"/>
  <c r="G516" i="4"/>
  <c r="K516" i="4" s="1"/>
  <c r="F516" i="4"/>
  <c r="J516" i="4" s="1"/>
  <c r="I515" i="4"/>
  <c r="M515" i="4" s="1"/>
  <c r="H515" i="4"/>
  <c r="L515" i="4" s="1"/>
  <c r="G515" i="4"/>
  <c r="K515" i="4" s="1"/>
  <c r="F515" i="4"/>
  <c r="J515" i="4" s="1"/>
  <c r="I514" i="4"/>
  <c r="M514" i="4" s="1"/>
  <c r="H514" i="4"/>
  <c r="L514" i="4" s="1"/>
  <c r="G514" i="4"/>
  <c r="K514" i="4" s="1"/>
  <c r="F514" i="4"/>
  <c r="J514" i="4" s="1"/>
  <c r="I513" i="4"/>
  <c r="M513" i="4" s="1"/>
  <c r="H513" i="4"/>
  <c r="L513" i="4" s="1"/>
  <c r="G513" i="4"/>
  <c r="K513" i="4" s="1"/>
  <c r="F513" i="4"/>
  <c r="J513" i="4" s="1"/>
  <c r="I512" i="4"/>
  <c r="M512" i="4" s="1"/>
  <c r="H512" i="4"/>
  <c r="L512" i="4" s="1"/>
  <c r="G512" i="4"/>
  <c r="K512" i="4" s="1"/>
  <c r="F512" i="4"/>
  <c r="J512" i="4" s="1"/>
  <c r="I511" i="4"/>
  <c r="M511" i="4" s="1"/>
  <c r="H511" i="4"/>
  <c r="L511" i="4" s="1"/>
  <c r="G511" i="4"/>
  <c r="K511" i="4" s="1"/>
  <c r="F511" i="4"/>
  <c r="J511" i="4" s="1"/>
  <c r="I510" i="4"/>
  <c r="M510" i="4" s="1"/>
  <c r="H510" i="4"/>
  <c r="L510" i="4" s="1"/>
  <c r="G510" i="4"/>
  <c r="K510" i="4" s="1"/>
  <c r="F510" i="4"/>
  <c r="J510" i="4" s="1"/>
  <c r="I509" i="4"/>
  <c r="M509" i="4" s="1"/>
  <c r="H509" i="4"/>
  <c r="L509" i="4" s="1"/>
  <c r="G509" i="4"/>
  <c r="K509" i="4" s="1"/>
  <c r="F509" i="4"/>
  <c r="J509" i="4" s="1"/>
  <c r="I508" i="4"/>
  <c r="M508" i="4" s="1"/>
  <c r="H508" i="4"/>
  <c r="L508" i="4" s="1"/>
  <c r="G508" i="4"/>
  <c r="K508" i="4" s="1"/>
  <c r="F508" i="4"/>
  <c r="J508" i="4" s="1"/>
  <c r="I507" i="4"/>
  <c r="M507" i="4" s="1"/>
  <c r="H507" i="4"/>
  <c r="L507" i="4" s="1"/>
  <c r="G507" i="4"/>
  <c r="K507" i="4" s="1"/>
  <c r="F507" i="4"/>
  <c r="J507" i="4" s="1"/>
  <c r="I506" i="4"/>
  <c r="M506" i="4" s="1"/>
  <c r="H506" i="4"/>
  <c r="L506" i="4" s="1"/>
  <c r="G506" i="4"/>
  <c r="K506" i="4" s="1"/>
  <c r="F506" i="4"/>
  <c r="J506" i="4" s="1"/>
  <c r="I505" i="4"/>
  <c r="M505" i="4" s="1"/>
  <c r="H505" i="4"/>
  <c r="L505" i="4" s="1"/>
  <c r="G505" i="4"/>
  <c r="K505" i="4" s="1"/>
  <c r="F505" i="4"/>
  <c r="J505" i="4" s="1"/>
  <c r="I504" i="4"/>
  <c r="M504" i="4" s="1"/>
  <c r="H504" i="4"/>
  <c r="L504" i="4" s="1"/>
  <c r="G504" i="4"/>
  <c r="K504" i="4" s="1"/>
  <c r="F504" i="4"/>
  <c r="J504" i="4" s="1"/>
  <c r="I503" i="4"/>
  <c r="M503" i="4" s="1"/>
  <c r="H503" i="4"/>
  <c r="L503" i="4" s="1"/>
  <c r="G503" i="4"/>
  <c r="K503" i="4" s="1"/>
  <c r="F503" i="4"/>
  <c r="J503" i="4" s="1"/>
  <c r="I502" i="4"/>
  <c r="M502" i="4" s="1"/>
  <c r="H502" i="4"/>
  <c r="L502" i="4" s="1"/>
  <c r="G502" i="4"/>
  <c r="K502" i="4" s="1"/>
  <c r="F502" i="4"/>
  <c r="J502" i="4" s="1"/>
  <c r="I501" i="4"/>
  <c r="M501" i="4" s="1"/>
  <c r="H501" i="4"/>
  <c r="L501" i="4" s="1"/>
  <c r="G501" i="4"/>
  <c r="K501" i="4" s="1"/>
  <c r="F501" i="4"/>
  <c r="J501" i="4" s="1"/>
  <c r="I500" i="4"/>
  <c r="M500" i="4" s="1"/>
  <c r="H500" i="4"/>
  <c r="L500" i="4" s="1"/>
  <c r="G500" i="4"/>
  <c r="K500" i="4" s="1"/>
  <c r="F500" i="4"/>
  <c r="J500" i="4" s="1"/>
  <c r="I499" i="4"/>
  <c r="M499" i="4" s="1"/>
  <c r="H499" i="4"/>
  <c r="L499" i="4" s="1"/>
  <c r="G499" i="4"/>
  <c r="K499" i="4" s="1"/>
  <c r="F499" i="4"/>
  <c r="J499" i="4" s="1"/>
  <c r="I498" i="4"/>
  <c r="M498" i="4" s="1"/>
  <c r="H498" i="4"/>
  <c r="L498" i="4" s="1"/>
  <c r="G498" i="4"/>
  <c r="K498" i="4" s="1"/>
  <c r="F498" i="4"/>
  <c r="J498" i="4" s="1"/>
  <c r="I497" i="4"/>
  <c r="M497" i="4" s="1"/>
  <c r="H497" i="4"/>
  <c r="L497" i="4" s="1"/>
  <c r="G497" i="4"/>
  <c r="K497" i="4" s="1"/>
  <c r="F497" i="4"/>
  <c r="J497" i="4" s="1"/>
  <c r="I496" i="4"/>
  <c r="M496" i="4" s="1"/>
  <c r="H496" i="4"/>
  <c r="L496" i="4" s="1"/>
  <c r="G496" i="4"/>
  <c r="K496" i="4" s="1"/>
  <c r="F496" i="4"/>
  <c r="J496" i="4" s="1"/>
  <c r="I495" i="4"/>
  <c r="M495" i="4" s="1"/>
  <c r="H495" i="4"/>
  <c r="L495" i="4" s="1"/>
  <c r="G495" i="4"/>
  <c r="K495" i="4" s="1"/>
  <c r="F495" i="4"/>
  <c r="J495" i="4" s="1"/>
  <c r="I494" i="4"/>
  <c r="M494" i="4" s="1"/>
  <c r="H494" i="4"/>
  <c r="L494" i="4" s="1"/>
  <c r="G494" i="4"/>
  <c r="K494" i="4" s="1"/>
  <c r="F494" i="4"/>
  <c r="J494" i="4" s="1"/>
  <c r="I493" i="4"/>
  <c r="M493" i="4" s="1"/>
  <c r="H493" i="4"/>
  <c r="L493" i="4" s="1"/>
  <c r="G493" i="4"/>
  <c r="K493" i="4" s="1"/>
  <c r="F493" i="4"/>
  <c r="J493" i="4" s="1"/>
  <c r="I492" i="4"/>
  <c r="M492" i="4" s="1"/>
  <c r="H492" i="4"/>
  <c r="L492" i="4" s="1"/>
  <c r="G492" i="4"/>
  <c r="K492" i="4" s="1"/>
  <c r="F492" i="4"/>
  <c r="J492" i="4" s="1"/>
  <c r="I491" i="4"/>
  <c r="M491" i="4" s="1"/>
  <c r="H491" i="4"/>
  <c r="L491" i="4" s="1"/>
  <c r="G491" i="4"/>
  <c r="K491" i="4" s="1"/>
  <c r="F491" i="4"/>
  <c r="J491" i="4" s="1"/>
  <c r="I490" i="4"/>
  <c r="M490" i="4" s="1"/>
  <c r="H490" i="4"/>
  <c r="L490" i="4" s="1"/>
  <c r="G490" i="4"/>
  <c r="K490" i="4" s="1"/>
  <c r="F490" i="4"/>
  <c r="J490" i="4" s="1"/>
  <c r="I489" i="4"/>
  <c r="M489" i="4" s="1"/>
  <c r="H489" i="4"/>
  <c r="L489" i="4" s="1"/>
  <c r="G489" i="4"/>
  <c r="K489" i="4" s="1"/>
  <c r="F489" i="4"/>
  <c r="J489" i="4" s="1"/>
  <c r="I488" i="4"/>
  <c r="M488" i="4" s="1"/>
  <c r="H488" i="4"/>
  <c r="L488" i="4" s="1"/>
  <c r="G488" i="4"/>
  <c r="K488" i="4" s="1"/>
  <c r="F488" i="4"/>
  <c r="J488" i="4" s="1"/>
  <c r="I487" i="4"/>
  <c r="M487" i="4" s="1"/>
  <c r="H487" i="4"/>
  <c r="L487" i="4" s="1"/>
  <c r="G487" i="4"/>
  <c r="K487" i="4" s="1"/>
  <c r="F487" i="4"/>
  <c r="J487" i="4" s="1"/>
  <c r="I486" i="4"/>
  <c r="M486" i="4" s="1"/>
  <c r="H486" i="4"/>
  <c r="L486" i="4" s="1"/>
  <c r="G486" i="4"/>
  <c r="K486" i="4" s="1"/>
  <c r="F486" i="4"/>
  <c r="J486" i="4" s="1"/>
  <c r="I485" i="4"/>
  <c r="M485" i="4" s="1"/>
  <c r="H485" i="4"/>
  <c r="L485" i="4" s="1"/>
  <c r="G485" i="4"/>
  <c r="K485" i="4" s="1"/>
  <c r="F485" i="4"/>
  <c r="J485" i="4" s="1"/>
  <c r="I484" i="4"/>
  <c r="M484" i="4" s="1"/>
  <c r="H484" i="4"/>
  <c r="L484" i="4" s="1"/>
  <c r="G484" i="4"/>
  <c r="K484" i="4" s="1"/>
  <c r="F484" i="4"/>
  <c r="J484" i="4" s="1"/>
  <c r="I483" i="4"/>
  <c r="M483" i="4" s="1"/>
  <c r="H483" i="4"/>
  <c r="L483" i="4" s="1"/>
  <c r="G483" i="4"/>
  <c r="K483" i="4" s="1"/>
  <c r="F483" i="4"/>
  <c r="J483" i="4" s="1"/>
  <c r="I482" i="4"/>
  <c r="M482" i="4" s="1"/>
  <c r="H482" i="4"/>
  <c r="L482" i="4" s="1"/>
  <c r="G482" i="4"/>
  <c r="K482" i="4" s="1"/>
  <c r="F482" i="4"/>
  <c r="J482" i="4" s="1"/>
  <c r="I481" i="4"/>
  <c r="M481" i="4" s="1"/>
  <c r="H481" i="4"/>
  <c r="L481" i="4" s="1"/>
  <c r="G481" i="4"/>
  <c r="K481" i="4" s="1"/>
  <c r="F481" i="4"/>
  <c r="J481" i="4" s="1"/>
  <c r="I480" i="4"/>
  <c r="M480" i="4" s="1"/>
  <c r="H480" i="4"/>
  <c r="L480" i="4" s="1"/>
  <c r="G480" i="4"/>
  <c r="K480" i="4" s="1"/>
  <c r="F480" i="4"/>
  <c r="J480" i="4" s="1"/>
  <c r="I479" i="4"/>
  <c r="M479" i="4" s="1"/>
  <c r="H479" i="4"/>
  <c r="L479" i="4" s="1"/>
  <c r="G479" i="4"/>
  <c r="K479" i="4" s="1"/>
  <c r="F479" i="4"/>
  <c r="J479" i="4" s="1"/>
  <c r="I478" i="4"/>
  <c r="M478" i="4" s="1"/>
  <c r="H478" i="4"/>
  <c r="L478" i="4" s="1"/>
  <c r="G478" i="4"/>
  <c r="K478" i="4" s="1"/>
  <c r="F478" i="4"/>
  <c r="J478" i="4" s="1"/>
  <c r="I477" i="4"/>
  <c r="M477" i="4" s="1"/>
  <c r="H477" i="4"/>
  <c r="L477" i="4" s="1"/>
  <c r="G477" i="4"/>
  <c r="K477" i="4" s="1"/>
  <c r="F477" i="4"/>
  <c r="J477" i="4" s="1"/>
  <c r="I476" i="4"/>
  <c r="M476" i="4" s="1"/>
  <c r="H476" i="4"/>
  <c r="L476" i="4" s="1"/>
  <c r="G476" i="4"/>
  <c r="K476" i="4" s="1"/>
  <c r="F476" i="4"/>
  <c r="J476" i="4" s="1"/>
  <c r="I475" i="4"/>
  <c r="M475" i="4" s="1"/>
  <c r="H475" i="4"/>
  <c r="L475" i="4" s="1"/>
  <c r="G475" i="4"/>
  <c r="K475" i="4" s="1"/>
  <c r="F475" i="4"/>
  <c r="J475" i="4" s="1"/>
  <c r="I474" i="4"/>
  <c r="M474" i="4" s="1"/>
  <c r="H474" i="4"/>
  <c r="L474" i="4" s="1"/>
  <c r="G474" i="4"/>
  <c r="K474" i="4" s="1"/>
  <c r="F474" i="4"/>
  <c r="J474" i="4" s="1"/>
  <c r="I473" i="4"/>
  <c r="M473" i="4" s="1"/>
  <c r="H473" i="4"/>
  <c r="L473" i="4" s="1"/>
  <c r="G473" i="4"/>
  <c r="K473" i="4" s="1"/>
  <c r="F473" i="4"/>
  <c r="J473" i="4" s="1"/>
  <c r="I472" i="4"/>
  <c r="M472" i="4" s="1"/>
  <c r="H472" i="4"/>
  <c r="L472" i="4" s="1"/>
  <c r="G472" i="4"/>
  <c r="K472" i="4" s="1"/>
  <c r="F472" i="4"/>
  <c r="J472" i="4" s="1"/>
  <c r="I471" i="4"/>
  <c r="M471" i="4" s="1"/>
  <c r="H471" i="4"/>
  <c r="L471" i="4" s="1"/>
  <c r="G471" i="4"/>
  <c r="K471" i="4" s="1"/>
  <c r="F471" i="4"/>
  <c r="J471" i="4" s="1"/>
  <c r="I470" i="4"/>
  <c r="M470" i="4" s="1"/>
  <c r="H470" i="4"/>
  <c r="L470" i="4" s="1"/>
  <c r="G470" i="4"/>
  <c r="K470" i="4" s="1"/>
  <c r="F470" i="4"/>
  <c r="J470" i="4" s="1"/>
  <c r="I469" i="4"/>
  <c r="M469" i="4" s="1"/>
  <c r="H469" i="4"/>
  <c r="L469" i="4" s="1"/>
  <c r="G469" i="4"/>
  <c r="K469" i="4" s="1"/>
  <c r="F469" i="4"/>
  <c r="J469" i="4" s="1"/>
  <c r="I468" i="4"/>
  <c r="M468" i="4" s="1"/>
  <c r="H468" i="4"/>
  <c r="L468" i="4" s="1"/>
  <c r="G468" i="4"/>
  <c r="K468" i="4" s="1"/>
  <c r="F468" i="4"/>
  <c r="J468" i="4" s="1"/>
  <c r="I467" i="4"/>
  <c r="M467" i="4" s="1"/>
  <c r="H467" i="4"/>
  <c r="L467" i="4" s="1"/>
  <c r="G467" i="4"/>
  <c r="K467" i="4" s="1"/>
  <c r="F467" i="4"/>
  <c r="J467" i="4" s="1"/>
  <c r="I466" i="4"/>
  <c r="M466" i="4" s="1"/>
  <c r="H466" i="4"/>
  <c r="L466" i="4" s="1"/>
  <c r="G466" i="4"/>
  <c r="K466" i="4" s="1"/>
  <c r="F466" i="4"/>
  <c r="J466" i="4" s="1"/>
  <c r="I465" i="4"/>
  <c r="M465" i="4" s="1"/>
  <c r="H465" i="4"/>
  <c r="L465" i="4" s="1"/>
  <c r="G465" i="4"/>
  <c r="K465" i="4" s="1"/>
  <c r="F465" i="4"/>
  <c r="J465" i="4" s="1"/>
  <c r="I464" i="4"/>
  <c r="M464" i="4" s="1"/>
  <c r="H464" i="4"/>
  <c r="L464" i="4" s="1"/>
  <c r="G464" i="4"/>
  <c r="K464" i="4" s="1"/>
  <c r="F464" i="4"/>
  <c r="J464" i="4" s="1"/>
  <c r="I463" i="4"/>
  <c r="M463" i="4" s="1"/>
  <c r="H463" i="4"/>
  <c r="L463" i="4" s="1"/>
  <c r="G463" i="4"/>
  <c r="K463" i="4" s="1"/>
  <c r="F463" i="4"/>
  <c r="J463" i="4" s="1"/>
  <c r="I462" i="4"/>
  <c r="M462" i="4" s="1"/>
  <c r="H462" i="4"/>
  <c r="L462" i="4" s="1"/>
  <c r="G462" i="4"/>
  <c r="K462" i="4" s="1"/>
  <c r="F462" i="4"/>
  <c r="J462" i="4" s="1"/>
  <c r="I461" i="4"/>
  <c r="M461" i="4" s="1"/>
  <c r="H461" i="4"/>
  <c r="L461" i="4" s="1"/>
  <c r="G461" i="4"/>
  <c r="K461" i="4" s="1"/>
  <c r="F461" i="4"/>
  <c r="J461" i="4" s="1"/>
  <c r="I460" i="4"/>
  <c r="M460" i="4" s="1"/>
  <c r="H460" i="4"/>
  <c r="L460" i="4" s="1"/>
  <c r="G460" i="4"/>
  <c r="K460" i="4" s="1"/>
  <c r="F460" i="4"/>
  <c r="J460" i="4" s="1"/>
  <c r="I459" i="4"/>
  <c r="M459" i="4" s="1"/>
  <c r="H459" i="4"/>
  <c r="L459" i="4" s="1"/>
  <c r="G459" i="4"/>
  <c r="K459" i="4" s="1"/>
  <c r="F459" i="4"/>
  <c r="J459" i="4" s="1"/>
  <c r="I458" i="4"/>
  <c r="M458" i="4" s="1"/>
  <c r="H458" i="4"/>
  <c r="L458" i="4" s="1"/>
  <c r="G458" i="4"/>
  <c r="K458" i="4" s="1"/>
  <c r="F458" i="4"/>
  <c r="J458" i="4" s="1"/>
  <c r="I457" i="4"/>
  <c r="M457" i="4" s="1"/>
  <c r="H457" i="4"/>
  <c r="L457" i="4" s="1"/>
  <c r="G457" i="4"/>
  <c r="K457" i="4" s="1"/>
  <c r="F457" i="4"/>
  <c r="J457" i="4" s="1"/>
  <c r="I456" i="4"/>
  <c r="M456" i="4" s="1"/>
  <c r="H456" i="4"/>
  <c r="L456" i="4" s="1"/>
  <c r="G456" i="4"/>
  <c r="K456" i="4" s="1"/>
  <c r="F456" i="4"/>
  <c r="J456" i="4" s="1"/>
  <c r="I455" i="4"/>
  <c r="M455" i="4" s="1"/>
  <c r="H455" i="4"/>
  <c r="L455" i="4" s="1"/>
  <c r="G455" i="4"/>
  <c r="K455" i="4" s="1"/>
  <c r="F455" i="4"/>
  <c r="J455" i="4" s="1"/>
  <c r="I454" i="4"/>
  <c r="M454" i="4" s="1"/>
  <c r="H454" i="4"/>
  <c r="L454" i="4" s="1"/>
  <c r="G454" i="4"/>
  <c r="K454" i="4" s="1"/>
  <c r="F454" i="4"/>
  <c r="J454" i="4" s="1"/>
  <c r="I453" i="4"/>
  <c r="M453" i="4" s="1"/>
  <c r="H453" i="4"/>
  <c r="L453" i="4" s="1"/>
  <c r="G453" i="4"/>
  <c r="K453" i="4" s="1"/>
  <c r="F453" i="4"/>
  <c r="J453" i="4" s="1"/>
  <c r="I452" i="4"/>
  <c r="M452" i="4" s="1"/>
  <c r="H452" i="4"/>
  <c r="L452" i="4" s="1"/>
  <c r="G452" i="4"/>
  <c r="K452" i="4" s="1"/>
  <c r="F452" i="4"/>
  <c r="J452" i="4" s="1"/>
  <c r="I451" i="4"/>
  <c r="M451" i="4" s="1"/>
  <c r="H451" i="4"/>
  <c r="L451" i="4" s="1"/>
  <c r="G451" i="4"/>
  <c r="K451" i="4" s="1"/>
  <c r="F451" i="4"/>
  <c r="J451" i="4" s="1"/>
  <c r="I450" i="4"/>
  <c r="M450" i="4" s="1"/>
  <c r="H450" i="4"/>
  <c r="L450" i="4" s="1"/>
  <c r="G450" i="4"/>
  <c r="K450" i="4" s="1"/>
  <c r="F450" i="4"/>
  <c r="J450" i="4" s="1"/>
  <c r="I449" i="4"/>
  <c r="M449" i="4" s="1"/>
  <c r="H449" i="4"/>
  <c r="L449" i="4" s="1"/>
  <c r="G449" i="4"/>
  <c r="K449" i="4" s="1"/>
  <c r="F449" i="4"/>
  <c r="J449" i="4" s="1"/>
  <c r="I448" i="4"/>
  <c r="M448" i="4" s="1"/>
  <c r="H448" i="4"/>
  <c r="L448" i="4" s="1"/>
  <c r="G448" i="4"/>
  <c r="K448" i="4" s="1"/>
  <c r="F448" i="4"/>
  <c r="J448" i="4" s="1"/>
  <c r="I447" i="4"/>
  <c r="M447" i="4" s="1"/>
  <c r="H447" i="4"/>
  <c r="L447" i="4" s="1"/>
  <c r="G447" i="4"/>
  <c r="K447" i="4" s="1"/>
  <c r="F447" i="4"/>
  <c r="J447" i="4" s="1"/>
  <c r="I446" i="4"/>
  <c r="M446" i="4" s="1"/>
  <c r="H446" i="4"/>
  <c r="L446" i="4" s="1"/>
  <c r="G446" i="4"/>
  <c r="K446" i="4" s="1"/>
  <c r="F446" i="4"/>
  <c r="J446" i="4" s="1"/>
  <c r="I445" i="4"/>
  <c r="M445" i="4" s="1"/>
  <c r="H445" i="4"/>
  <c r="L445" i="4" s="1"/>
  <c r="G445" i="4"/>
  <c r="K445" i="4" s="1"/>
  <c r="F445" i="4"/>
  <c r="J445" i="4" s="1"/>
  <c r="I444" i="4"/>
  <c r="M444" i="4" s="1"/>
  <c r="H444" i="4"/>
  <c r="L444" i="4" s="1"/>
  <c r="G444" i="4"/>
  <c r="K444" i="4" s="1"/>
  <c r="F444" i="4"/>
  <c r="J444" i="4" s="1"/>
  <c r="I443" i="4"/>
  <c r="M443" i="4" s="1"/>
  <c r="H443" i="4"/>
  <c r="L443" i="4" s="1"/>
  <c r="G443" i="4"/>
  <c r="K443" i="4" s="1"/>
  <c r="F443" i="4"/>
  <c r="J443" i="4" s="1"/>
  <c r="I442" i="4"/>
  <c r="M442" i="4" s="1"/>
  <c r="H442" i="4"/>
  <c r="L442" i="4" s="1"/>
  <c r="G442" i="4"/>
  <c r="K442" i="4" s="1"/>
  <c r="F442" i="4"/>
  <c r="J442" i="4" s="1"/>
  <c r="I441" i="4"/>
  <c r="M441" i="4" s="1"/>
  <c r="H441" i="4"/>
  <c r="L441" i="4" s="1"/>
  <c r="G441" i="4"/>
  <c r="K441" i="4" s="1"/>
  <c r="F441" i="4"/>
  <c r="J441" i="4" s="1"/>
  <c r="I440" i="4"/>
  <c r="M440" i="4" s="1"/>
  <c r="H440" i="4"/>
  <c r="L440" i="4" s="1"/>
  <c r="G440" i="4"/>
  <c r="K440" i="4" s="1"/>
  <c r="F440" i="4"/>
  <c r="J440" i="4" s="1"/>
  <c r="I439" i="4"/>
  <c r="M439" i="4" s="1"/>
  <c r="H439" i="4"/>
  <c r="L439" i="4" s="1"/>
  <c r="G439" i="4"/>
  <c r="K439" i="4" s="1"/>
  <c r="F439" i="4"/>
  <c r="J439" i="4" s="1"/>
  <c r="I438" i="4"/>
  <c r="M438" i="4" s="1"/>
  <c r="H438" i="4"/>
  <c r="L438" i="4" s="1"/>
  <c r="G438" i="4"/>
  <c r="K438" i="4" s="1"/>
  <c r="F438" i="4"/>
  <c r="J438" i="4" s="1"/>
  <c r="I437" i="4"/>
  <c r="M437" i="4" s="1"/>
  <c r="H437" i="4"/>
  <c r="L437" i="4" s="1"/>
  <c r="G437" i="4"/>
  <c r="K437" i="4" s="1"/>
  <c r="F437" i="4"/>
  <c r="J437" i="4" s="1"/>
  <c r="I436" i="4"/>
  <c r="M436" i="4" s="1"/>
  <c r="H436" i="4"/>
  <c r="L436" i="4" s="1"/>
  <c r="G436" i="4"/>
  <c r="K436" i="4" s="1"/>
  <c r="F436" i="4"/>
  <c r="J436" i="4" s="1"/>
  <c r="I435" i="4"/>
  <c r="M435" i="4" s="1"/>
  <c r="H435" i="4"/>
  <c r="L435" i="4" s="1"/>
  <c r="G435" i="4"/>
  <c r="K435" i="4" s="1"/>
  <c r="F435" i="4"/>
  <c r="J435" i="4" s="1"/>
  <c r="I434" i="4"/>
  <c r="M434" i="4" s="1"/>
  <c r="H434" i="4"/>
  <c r="L434" i="4" s="1"/>
  <c r="G434" i="4"/>
  <c r="K434" i="4" s="1"/>
  <c r="F434" i="4"/>
  <c r="J434" i="4" s="1"/>
  <c r="I433" i="4"/>
  <c r="M433" i="4" s="1"/>
  <c r="H433" i="4"/>
  <c r="L433" i="4" s="1"/>
  <c r="G433" i="4"/>
  <c r="K433" i="4" s="1"/>
  <c r="F433" i="4"/>
  <c r="J433" i="4" s="1"/>
  <c r="I432" i="4"/>
  <c r="M432" i="4" s="1"/>
  <c r="H432" i="4"/>
  <c r="L432" i="4" s="1"/>
  <c r="G432" i="4"/>
  <c r="K432" i="4" s="1"/>
  <c r="F432" i="4"/>
  <c r="J432" i="4" s="1"/>
  <c r="I431" i="4"/>
  <c r="M431" i="4" s="1"/>
  <c r="H431" i="4"/>
  <c r="L431" i="4" s="1"/>
  <c r="G431" i="4"/>
  <c r="K431" i="4" s="1"/>
  <c r="F431" i="4"/>
  <c r="J431" i="4" s="1"/>
  <c r="I430" i="4"/>
  <c r="M430" i="4" s="1"/>
  <c r="H430" i="4"/>
  <c r="L430" i="4" s="1"/>
  <c r="G430" i="4"/>
  <c r="K430" i="4" s="1"/>
  <c r="F430" i="4"/>
  <c r="J430" i="4" s="1"/>
  <c r="I429" i="4"/>
  <c r="M429" i="4" s="1"/>
  <c r="H429" i="4"/>
  <c r="L429" i="4" s="1"/>
  <c r="G429" i="4"/>
  <c r="K429" i="4" s="1"/>
  <c r="F429" i="4"/>
  <c r="J429" i="4" s="1"/>
  <c r="I428" i="4"/>
  <c r="M428" i="4" s="1"/>
  <c r="H428" i="4"/>
  <c r="L428" i="4" s="1"/>
  <c r="G428" i="4"/>
  <c r="K428" i="4" s="1"/>
  <c r="F428" i="4"/>
  <c r="J428" i="4" s="1"/>
  <c r="I427" i="4"/>
  <c r="M427" i="4" s="1"/>
  <c r="H427" i="4"/>
  <c r="L427" i="4" s="1"/>
  <c r="G427" i="4"/>
  <c r="K427" i="4" s="1"/>
  <c r="F427" i="4"/>
  <c r="J427" i="4" s="1"/>
  <c r="I426" i="4"/>
  <c r="M426" i="4" s="1"/>
  <c r="H426" i="4"/>
  <c r="L426" i="4" s="1"/>
  <c r="G426" i="4"/>
  <c r="K426" i="4" s="1"/>
  <c r="F426" i="4"/>
  <c r="J426" i="4" s="1"/>
  <c r="I425" i="4"/>
  <c r="M425" i="4" s="1"/>
  <c r="H425" i="4"/>
  <c r="L425" i="4" s="1"/>
  <c r="G425" i="4"/>
  <c r="K425" i="4" s="1"/>
  <c r="F425" i="4"/>
  <c r="J425" i="4" s="1"/>
  <c r="I424" i="4"/>
  <c r="M424" i="4" s="1"/>
  <c r="H424" i="4"/>
  <c r="L424" i="4" s="1"/>
  <c r="G424" i="4"/>
  <c r="K424" i="4" s="1"/>
  <c r="F424" i="4"/>
  <c r="J424" i="4" s="1"/>
  <c r="I423" i="4"/>
  <c r="M423" i="4" s="1"/>
  <c r="H423" i="4"/>
  <c r="L423" i="4" s="1"/>
  <c r="G423" i="4"/>
  <c r="K423" i="4" s="1"/>
  <c r="F423" i="4"/>
  <c r="J423" i="4" s="1"/>
  <c r="I422" i="4"/>
  <c r="M422" i="4" s="1"/>
  <c r="H422" i="4"/>
  <c r="L422" i="4" s="1"/>
  <c r="G422" i="4"/>
  <c r="K422" i="4" s="1"/>
  <c r="F422" i="4"/>
  <c r="J422" i="4" s="1"/>
  <c r="I421" i="4"/>
  <c r="M421" i="4" s="1"/>
  <c r="H421" i="4"/>
  <c r="L421" i="4" s="1"/>
  <c r="G421" i="4"/>
  <c r="K421" i="4" s="1"/>
  <c r="F421" i="4"/>
  <c r="J421" i="4" s="1"/>
  <c r="I420" i="4"/>
  <c r="M420" i="4" s="1"/>
  <c r="H420" i="4"/>
  <c r="L420" i="4" s="1"/>
  <c r="G420" i="4"/>
  <c r="K420" i="4" s="1"/>
  <c r="F420" i="4"/>
  <c r="J420" i="4" s="1"/>
  <c r="I419" i="4"/>
  <c r="M419" i="4" s="1"/>
  <c r="H419" i="4"/>
  <c r="L419" i="4" s="1"/>
  <c r="G419" i="4"/>
  <c r="K419" i="4" s="1"/>
  <c r="F419" i="4"/>
  <c r="J419" i="4" s="1"/>
  <c r="I418" i="4"/>
  <c r="M418" i="4" s="1"/>
  <c r="H418" i="4"/>
  <c r="L418" i="4" s="1"/>
  <c r="G418" i="4"/>
  <c r="K418" i="4" s="1"/>
  <c r="F418" i="4"/>
  <c r="J418" i="4" s="1"/>
  <c r="I417" i="4"/>
  <c r="M417" i="4" s="1"/>
  <c r="H417" i="4"/>
  <c r="L417" i="4" s="1"/>
  <c r="G417" i="4"/>
  <c r="K417" i="4" s="1"/>
  <c r="F417" i="4"/>
  <c r="J417" i="4" s="1"/>
  <c r="I416" i="4"/>
  <c r="M416" i="4" s="1"/>
  <c r="H416" i="4"/>
  <c r="L416" i="4" s="1"/>
  <c r="G416" i="4"/>
  <c r="K416" i="4" s="1"/>
  <c r="F416" i="4"/>
  <c r="J416" i="4" s="1"/>
  <c r="I415" i="4"/>
  <c r="M415" i="4" s="1"/>
  <c r="H415" i="4"/>
  <c r="L415" i="4" s="1"/>
  <c r="G415" i="4"/>
  <c r="K415" i="4" s="1"/>
  <c r="F415" i="4"/>
  <c r="J415" i="4" s="1"/>
  <c r="I414" i="4"/>
  <c r="M414" i="4" s="1"/>
  <c r="H414" i="4"/>
  <c r="L414" i="4" s="1"/>
  <c r="G414" i="4"/>
  <c r="K414" i="4" s="1"/>
  <c r="F414" i="4"/>
  <c r="J414" i="4" s="1"/>
  <c r="I413" i="4"/>
  <c r="M413" i="4" s="1"/>
  <c r="H413" i="4"/>
  <c r="L413" i="4" s="1"/>
  <c r="G413" i="4"/>
  <c r="K413" i="4" s="1"/>
  <c r="F413" i="4"/>
  <c r="J413" i="4" s="1"/>
  <c r="I412" i="4"/>
  <c r="M412" i="4" s="1"/>
  <c r="H412" i="4"/>
  <c r="L412" i="4" s="1"/>
  <c r="G412" i="4"/>
  <c r="K412" i="4" s="1"/>
  <c r="F412" i="4"/>
  <c r="J412" i="4" s="1"/>
  <c r="I411" i="4"/>
  <c r="M411" i="4" s="1"/>
  <c r="H411" i="4"/>
  <c r="L411" i="4" s="1"/>
  <c r="G411" i="4"/>
  <c r="K411" i="4" s="1"/>
  <c r="F411" i="4"/>
  <c r="J411" i="4" s="1"/>
  <c r="I410" i="4"/>
  <c r="M410" i="4" s="1"/>
  <c r="H410" i="4"/>
  <c r="L410" i="4" s="1"/>
  <c r="G410" i="4"/>
  <c r="K410" i="4" s="1"/>
  <c r="F410" i="4"/>
  <c r="J410" i="4" s="1"/>
  <c r="I409" i="4"/>
  <c r="M409" i="4" s="1"/>
  <c r="H409" i="4"/>
  <c r="L409" i="4" s="1"/>
  <c r="G409" i="4"/>
  <c r="K409" i="4" s="1"/>
  <c r="F409" i="4"/>
  <c r="J409" i="4" s="1"/>
  <c r="I408" i="4"/>
  <c r="M408" i="4" s="1"/>
  <c r="H408" i="4"/>
  <c r="L408" i="4" s="1"/>
  <c r="G408" i="4"/>
  <c r="K408" i="4" s="1"/>
  <c r="F408" i="4"/>
  <c r="J408" i="4" s="1"/>
  <c r="I407" i="4"/>
  <c r="M407" i="4" s="1"/>
  <c r="H407" i="4"/>
  <c r="L407" i="4" s="1"/>
  <c r="G407" i="4"/>
  <c r="K407" i="4" s="1"/>
  <c r="F407" i="4"/>
  <c r="J407" i="4" s="1"/>
  <c r="I406" i="4"/>
  <c r="M406" i="4" s="1"/>
  <c r="H406" i="4"/>
  <c r="L406" i="4" s="1"/>
  <c r="G406" i="4"/>
  <c r="K406" i="4" s="1"/>
  <c r="F406" i="4"/>
  <c r="J406" i="4" s="1"/>
  <c r="I405" i="4"/>
  <c r="M405" i="4" s="1"/>
  <c r="H405" i="4"/>
  <c r="L405" i="4" s="1"/>
  <c r="G405" i="4"/>
  <c r="K405" i="4" s="1"/>
  <c r="F405" i="4"/>
  <c r="J405" i="4" s="1"/>
  <c r="I404" i="4"/>
  <c r="M404" i="4" s="1"/>
  <c r="H404" i="4"/>
  <c r="L404" i="4" s="1"/>
  <c r="G404" i="4"/>
  <c r="K404" i="4" s="1"/>
  <c r="F404" i="4"/>
  <c r="J404" i="4" s="1"/>
  <c r="I403" i="4"/>
  <c r="M403" i="4" s="1"/>
  <c r="H403" i="4"/>
  <c r="L403" i="4" s="1"/>
  <c r="G403" i="4"/>
  <c r="K403" i="4" s="1"/>
  <c r="F403" i="4"/>
  <c r="J403" i="4" s="1"/>
  <c r="I402" i="4"/>
  <c r="M402" i="4" s="1"/>
  <c r="H402" i="4"/>
  <c r="L402" i="4" s="1"/>
  <c r="G402" i="4"/>
  <c r="K402" i="4" s="1"/>
  <c r="F402" i="4"/>
  <c r="J402" i="4" s="1"/>
  <c r="I401" i="4"/>
  <c r="M401" i="4" s="1"/>
  <c r="H401" i="4"/>
  <c r="L401" i="4" s="1"/>
  <c r="G401" i="4"/>
  <c r="K401" i="4" s="1"/>
  <c r="F401" i="4"/>
  <c r="J401" i="4" s="1"/>
  <c r="I400" i="4"/>
  <c r="M400" i="4" s="1"/>
  <c r="H400" i="4"/>
  <c r="L400" i="4" s="1"/>
  <c r="G400" i="4"/>
  <c r="K400" i="4" s="1"/>
  <c r="F400" i="4"/>
  <c r="J400" i="4" s="1"/>
  <c r="I399" i="4"/>
  <c r="M399" i="4" s="1"/>
  <c r="H399" i="4"/>
  <c r="L399" i="4" s="1"/>
  <c r="G399" i="4"/>
  <c r="K399" i="4" s="1"/>
  <c r="F399" i="4"/>
  <c r="J399" i="4" s="1"/>
  <c r="I398" i="4"/>
  <c r="M398" i="4" s="1"/>
  <c r="H398" i="4"/>
  <c r="L398" i="4" s="1"/>
  <c r="G398" i="4"/>
  <c r="K398" i="4" s="1"/>
  <c r="F398" i="4"/>
  <c r="J398" i="4" s="1"/>
  <c r="I397" i="4"/>
  <c r="M397" i="4" s="1"/>
  <c r="H397" i="4"/>
  <c r="L397" i="4" s="1"/>
  <c r="G397" i="4"/>
  <c r="K397" i="4" s="1"/>
  <c r="F397" i="4"/>
  <c r="J397" i="4" s="1"/>
  <c r="I396" i="4"/>
  <c r="M396" i="4" s="1"/>
  <c r="H396" i="4"/>
  <c r="L396" i="4" s="1"/>
  <c r="G396" i="4"/>
  <c r="K396" i="4" s="1"/>
  <c r="F396" i="4"/>
  <c r="J396" i="4" s="1"/>
  <c r="I395" i="4"/>
  <c r="M395" i="4" s="1"/>
  <c r="H395" i="4"/>
  <c r="L395" i="4" s="1"/>
  <c r="G395" i="4"/>
  <c r="K395" i="4" s="1"/>
  <c r="F395" i="4"/>
  <c r="J395" i="4" s="1"/>
  <c r="I394" i="4"/>
  <c r="M394" i="4" s="1"/>
  <c r="H394" i="4"/>
  <c r="L394" i="4" s="1"/>
  <c r="G394" i="4"/>
  <c r="K394" i="4" s="1"/>
  <c r="F394" i="4"/>
  <c r="J394" i="4" s="1"/>
  <c r="I393" i="4"/>
  <c r="M393" i="4" s="1"/>
  <c r="H393" i="4"/>
  <c r="L393" i="4" s="1"/>
  <c r="G393" i="4"/>
  <c r="K393" i="4" s="1"/>
  <c r="F393" i="4"/>
  <c r="J393" i="4" s="1"/>
  <c r="I392" i="4"/>
  <c r="M392" i="4" s="1"/>
  <c r="H392" i="4"/>
  <c r="L392" i="4" s="1"/>
  <c r="G392" i="4"/>
  <c r="K392" i="4" s="1"/>
  <c r="F392" i="4"/>
  <c r="J392" i="4" s="1"/>
  <c r="I391" i="4"/>
  <c r="M391" i="4" s="1"/>
  <c r="H391" i="4"/>
  <c r="L391" i="4" s="1"/>
  <c r="G391" i="4"/>
  <c r="K391" i="4" s="1"/>
  <c r="F391" i="4"/>
  <c r="J391" i="4" s="1"/>
  <c r="I390" i="4"/>
  <c r="M390" i="4" s="1"/>
  <c r="H390" i="4"/>
  <c r="L390" i="4" s="1"/>
  <c r="G390" i="4"/>
  <c r="K390" i="4" s="1"/>
  <c r="F390" i="4"/>
  <c r="J390" i="4" s="1"/>
  <c r="I389" i="4"/>
  <c r="M389" i="4" s="1"/>
  <c r="H389" i="4"/>
  <c r="L389" i="4" s="1"/>
  <c r="G389" i="4"/>
  <c r="K389" i="4" s="1"/>
  <c r="F389" i="4"/>
  <c r="J389" i="4" s="1"/>
  <c r="I388" i="4"/>
  <c r="M388" i="4" s="1"/>
  <c r="H388" i="4"/>
  <c r="L388" i="4" s="1"/>
  <c r="G388" i="4"/>
  <c r="K388" i="4" s="1"/>
  <c r="F388" i="4"/>
  <c r="J388" i="4" s="1"/>
  <c r="I387" i="4"/>
  <c r="M387" i="4" s="1"/>
  <c r="H387" i="4"/>
  <c r="L387" i="4" s="1"/>
  <c r="G387" i="4"/>
  <c r="K387" i="4" s="1"/>
  <c r="F387" i="4"/>
  <c r="J387" i="4" s="1"/>
  <c r="I386" i="4"/>
  <c r="M386" i="4" s="1"/>
  <c r="H386" i="4"/>
  <c r="L386" i="4" s="1"/>
  <c r="G386" i="4"/>
  <c r="K386" i="4" s="1"/>
  <c r="F386" i="4"/>
  <c r="J386" i="4" s="1"/>
  <c r="I385" i="4"/>
  <c r="M385" i="4" s="1"/>
  <c r="H385" i="4"/>
  <c r="L385" i="4" s="1"/>
  <c r="G385" i="4"/>
  <c r="K385" i="4" s="1"/>
  <c r="F385" i="4"/>
  <c r="J385" i="4" s="1"/>
  <c r="I384" i="4"/>
  <c r="M384" i="4" s="1"/>
  <c r="H384" i="4"/>
  <c r="L384" i="4" s="1"/>
  <c r="G384" i="4"/>
  <c r="K384" i="4" s="1"/>
  <c r="F384" i="4"/>
  <c r="J384" i="4" s="1"/>
  <c r="I383" i="4"/>
  <c r="M383" i="4" s="1"/>
  <c r="H383" i="4"/>
  <c r="L383" i="4" s="1"/>
  <c r="G383" i="4"/>
  <c r="K383" i="4" s="1"/>
  <c r="F383" i="4"/>
  <c r="J383" i="4" s="1"/>
  <c r="I382" i="4"/>
  <c r="M382" i="4" s="1"/>
  <c r="H382" i="4"/>
  <c r="L382" i="4" s="1"/>
  <c r="G382" i="4"/>
  <c r="K382" i="4" s="1"/>
  <c r="F382" i="4"/>
  <c r="J382" i="4" s="1"/>
  <c r="I381" i="4"/>
  <c r="M381" i="4" s="1"/>
  <c r="H381" i="4"/>
  <c r="L381" i="4" s="1"/>
  <c r="G381" i="4"/>
  <c r="K381" i="4" s="1"/>
  <c r="F381" i="4"/>
  <c r="J381" i="4" s="1"/>
  <c r="I380" i="4"/>
  <c r="M380" i="4" s="1"/>
  <c r="H380" i="4"/>
  <c r="L380" i="4" s="1"/>
  <c r="G380" i="4"/>
  <c r="K380" i="4" s="1"/>
  <c r="F380" i="4"/>
  <c r="J380" i="4" s="1"/>
  <c r="I379" i="4"/>
  <c r="M379" i="4" s="1"/>
  <c r="H379" i="4"/>
  <c r="L379" i="4" s="1"/>
  <c r="G379" i="4"/>
  <c r="K379" i="4" s="1"/>
  <c r="F379" i="4"/>
  <c r="J379" i="4" s="1"/>
  <c r="I378" i="4"/>
  <c r="M378" i="4" s="1"/>
  <c r="H378" i="4"/>
  <c r="L378" i="4" s="1"/>
  <c r="G378" i="4"/>
  <c r="K378" i="4" s="1"/>
  <c r="F378" i="4"/>
  <c r="J378" i="4" s="1"/>
  <c r="I377" i="4"/>
  <c r="M377" i="4" s="1"/>
  <c r="H377" i="4"/>
  <c r="L377" i="4" s="1"/>
  <c r="G377" i="4"/>
  <c r="K377" i="4" s="1"/>
  <c r="F377" i="4"/>
  <c r="J377" i="4" s="1"/>
  <c r="I376" i="4"/>
  <c r="M376" i="4" s="1"/>
  <c r="H376" i="4"/>
  <c r="L376" i="4" s="1"/>
  <c r="G376" i="4"/>
  <c r="K376" i="4" s="1"/>
  <c r="F376" i="4"/>
  <c r="J376" i="4" s="1"/>
  <c r="I375" i="4"/>
  <c r="M375" i="4" s="1"/>
  <c r="H375" i="4"/>
  <c r="L375" i="4" s="1"/>
  <c r="G375" i="4"/>
  <c r="K375" i="4" s="1"/>
  <c r="F375" i="4"/>
  <c r="J375" i="4" s="1"/>
  <c r="I374" i="4"/>
  <c r="M374" i="4" s="1"/>
  <c r="H374" i="4"/>
  <c r="L374" i="4" s="1"/>
  <c r="G374" i="4"/>
  <c r="K374" i="4" s="1"/>
  <c r="F374" i="4"/>
  <c r="J374" i="4" s="1"/>
  <c r="I373" i="4"/>
  <c r="M373" i="4" s="1"/>
  <c r="H373" i="4"/>
  <c r="L373" i="4" s="1"/>
  <c r="G373" i="4"/>
  <c r="K373" i="4" s="1"/>
  <c r="F373" i="4"/>
  <c r="J373" i="4" s="1"/>
  <c r="I372" i="4"/>
  <c r="M372" i="4" s="1"/>
  <c r="H372" i="4"/>
  <c r="L372" i="4" s="1"/>
  <c r="G372" i="4"/>
  <c r="K372" i="4" s="1"/>
  <c r="F372" i="4"/>
  <c r="J372" i="4" s="1"/>
  <c r="I371" i="4"/>
  <c r="M371" i="4" s="1"/>
  <c r="H371" i="4"/>
  <c r="L371" i="4" s="1"/>
  <c r="G371" i="4"/>
  <c r="K371" i="4" s="1"/>
  <c r="F371" i="4"/>
  <c r="J371" i="4" s="1"/>
  <c r="I370" i="4"/>
  <c r="M370" i="4" s="1"/>
  <c r="H370" i="4"/>
  <c r="L370" i="4" s="1"/>
  <c r="G370" i="4"/>
  <c r="K370" i="4" s="1"/>
  <c r="F370" i="4"/>
  <c r="J370" i="4" s="1"/>
  <c r="I369" i="4"/>
  <c r="M369" i="4" s="1"/>
  <c r="H369" i="4"/>
  <c r="L369" i="4" s="1"/>
  <c r="G369" i="4"/>
  <c r="K369" i="4" s="1"/>
  <c r="F369" i="4"/>
  <c r="J369" i="4" s="1"/>
  <c r="I368" i="4"/>
  <c r="M368" i="4" s="1"/>
  <c r="H368" i="4"/>
  <c r="L368" i="4" s="1"/>
  <c r="G368" i="4"/>
  <c r="K368" i="4" s="1"/>
  <c r="F368" i="4"/>
  <c r="J368" i="4" s="1"/>
  <c r="I367" i="4"/>
  <c r="M367" i="4" s="1"/>
  <c r="H367" i="4"/>
  <c r="L367" i="4" s="1"/>
  <c r="G367" i="4"/>
  <c r="K367" i="4" s="1"/>
  <c r="F367" i="4"/>
  <c r="J367" i="4" s="1"/>
  <c r="I366" i="4"/>
  <c r="M366" i="4" s="1"/>
  <c r="H366" i="4"/>
  <c r="L366" i="4" s="1"/>
  <c r="G366" i="4"/>
  <c r="K366" i="4" s="1"/>
  <c r="F366" i="4"/>
  <c r="J366" i="4" s="1"/>
  <c r="I365" i="4"/>
  <c r="M365" i="4" s="1"/>
  <c r="H365" i="4"/>
  <c r="L365" i="4" s="1"/>
  <c r="G365" i="4"/>
  <c r="K365" i="4" s="1"/>
  <c r="F365" i="4"/>
  <c r="J365" i="4" s="1"/>
  <c r="I364" i="4"/>
  <c r="M364" i="4" s="1"/>
  <c r="H364" i="4"/>
  <c r="L364" i="4" s="1"/>
  <c r="G364" i="4"/>
  <c r="K364" i="4" s="1"/>
  <c r="F364" i="4"/>
  <c r="J364" i="4" s="1"/>
  <c r="I363" i="4"/>
  <c r="M363" i="4" s="1"/>
  <c r="H363" i="4"/>
  <c r="L363" i="4" s="1"/>
  <c r="G363" i="4"/>
  <c r="K363" i="4" s="1"/>
  <c r="F363" i="4"/>
  <c r="J363" i="4" s="1"/>
  <c r="I362" i="4"/>
  <c r="M362" i="4" s="1"/>
  <c r="H362" i="4"/>
  <c r="L362" i="4" s="1"/>
  <c r="G362" i="4"/>
  <c r="K362" i="4" s="1"/>
  <c r="F362" i="4"/>
  <c r="J362" i="4" s="1"/>
  <c r="I361" i="4"/>
  <c r="M361" i="4" s="1"/>
  <c r="H361" i="4"/>
  <c r="L361" i="4" s="1"/>
  <c r="G361" i="4"/>
  <c r="K361" i="4" s="1"/>
  <c r="F361" i="4"/>
  <c r="J361" i="4" s="1"/>
  <c r="I360" i="4"/>
  <c r="M360" i="4" s="1"/>
  <c r="H360" i="4"/>
  <c r="L360" i="4" s="1"/>
  <c r="G360" i="4"/>
  <c r="K360" i="4" s="1"/>
  <c r="F360" i="4"/>
  <c r="J360" i="4" s="1"/>
  <c r="I359" i="4"/>
  <c r="M359" i="4" s="1"/>
  <c r="H359" i="4"/>
  <c r="L359" i="4" s="1"/>
  <c r="G359" i="4"/>
  <c r="K359" i="4" s="1"/>
  <c r="F359" i="4"/>
  <c r="J359" i="4" s="1"/>
  <c r="I358" i="4"/>
  <c r="M358" i="4" s="1"/>
  <c r="H358" i="4"/>
  <c r="L358" i="4" s="1"/>
  <c r="G358" i="4"/>
  <c r="K358" i="4" s="1"/>
  <c r="F358" i="4"/>
  <c r="J358" i="4" s="1"/>
  <c r="I357" i="4"/>
  <c r="M357" i="4" s="1"/>
  <c r="H357" i="4"/>
  <c r="L357" i="4" s="1"/>
  <c r="G357" i="4"/>
  <c r="K357" i="4" s="1"/>
  <c r="F357" i="4"/>
  <c r="J357" i="4" s="1"/>
  <c r="I356" i="4"/>
  <c r="M356" i="4" s="1"/>
  <c r="H356" i="4"/>
  <c r="L356" i="4" s="1"/>
  <c r="G356" i="4"/>
  <c r="K356" i="4" s="1"/>
  <c r="F356" i="4"/>
  <c r="J356" i="4" s="1"/>
  <c r="I355" i="4"/>
  <c r="M355" i="4" s="1"/>
  <c r="H355" i="4"/>
  <c r="L355" i="4" s="1"/>
  <c r="G355" i="4"/>
  <c r="K355" i="4" s="1"/>
  <c r="F355" i="4"/>
  <c r="J355" i="4" s="1"/>
  <c r="I354" i="4"/>
  <c r="M354" i="4" s="1"/>
  <c r="H354" i="4"/>
  <c r="L354" i="4" s="1"/>
  <c r="G354" i="4"/>
  <c r="K354" i="4" s="1"/>
  <c r="F354" i="4"/>
  <c r="J354" i="4" s="1"/>
  <c r="I353" i="4"/>
  <c r="M353" i="4" s="1"/>
  <c r="H353" i="4"/>
  <c r="L353" i="4" s="1"/>
  <c r="G353" i="4"/>
  <c r="K353" i="4" s="1"/>
  <c r="F353" i="4"/>
  <c r="J353" i="4" s="1"/>
  <c r="I352" i="4"/>
  <c r="M352" i="4" s="1"/>
  <c r="H352" i="4"/>
  <c r="L352" i="4" s="1"/>
  <c r="G352" i="4"/>
  <c r="K352" i="4" s="1"/>
  <c r="F352" i="4"/>
  <c r="J352" i="4" s="1"/>
  <c r="I351" i="4"/>
  <c r="M351" i="4" s="1"/>
  <c r="H351" i="4"/>
  <c r="L351" i="4" s="1"/>
  <c r="G351" i="4"/>
  <c r="K351" i="4" s="1"/>
  <c r="F351" i="4"/>
  <c r="J351" i="4" s="1"/>
  <c r="I350" i="4"/>
  <c r="M350" i="4" s="1"/>
  <c r="H350" i="4"/>
  <c r="L350" i="4" s="1"/>
  <c r="G350" i="4"/>
  <c r="K350" i="4" s="1"/>
  <c r="F350" i="4"/>
  <c r="J350" i="4" s="1"/>
  <c r="I349" i="4"/>
  <c r="M349" i="4" s="1"/>
  <c r="H349" i="4"/>
  <c r="L349" i="4" s="1"/>
  <c r="G349" i="4"/>
  <c r="K349" i="4" s="1"/>
  <c r="F349" i="4"/>
  <c r="J349" i="4" s="1"/>
  <c r="I348" i="4"/>
  <c r="M348" i="4" s="1"/>
  <c r="H348" i="4"/>
  <c r="L348" i="4" s="1"/>
  <c r="G348" i="4"/>
  <c r="K348" i="4" s="1"/>
  <c r="F348" i="4"/>
  <c r="J348" i="4" s="1"/>
  <c r="I347" i="4"/>
  <c r="M347" i="4" s="1"/>
  <c r="H347" i="4"/>
  <c r="L347" i="4" s="1"/>
  <c r="G347" i="4"/>
  <c r="K347" i="4" s="1"/>
  <c r="F347" i="4"/>
  <c r="J347" i="4" s="1"/>
  <c r="I346" i="4"/>
  <c r="M346" i="4" s="1"/>
  <c r="H346" i="4"/>
  <c r="L346" i="4" s="1"/>
  <c r="G346" i="4"/>
  <c r="K346" i="4" s="1"/>
  <c r="F346" i="4"/>
  <c r="J346" i="4" s="1"/>
  <c r="I345" i="4"/>
  <c r="M345" i="4" s="1"/>
  <c r="H345" i="4"/>
  <c r="L345" i="4" s="1"/>
  <c r="G345" i="4"/>
  <c r="K345" i="4" s="1"/>
  <c r="F345" i="4"/>
  <c r="J345" i="4" s="1"/>
  <c r="I344" i="4"/>
  <c r="M344" i="4" s="1"/>
  <c r="H344" i="4"/>
  <c r="L344" i="4" s="1"/>
  <c r="G344" i="4"/>
  <c r="K344" i="4" s="1"/>
  <c r="F344" i="4"/>
  <c r="J344" i="4" s="1"/>
  <c r="I343" i="4"/>
  <c r="M343" i="4" s="1"/>
  <c r="H343" i="4"/>
  <c r="L343" i="4" s="1"/>
  <c r="G343" i="4"/>
  <c r="K343" i="4" s="1"/>
  <c r="F343" i="4"/>
  <c r="J343" i="4" s="1"/>
  <c r="I342" i="4"/>
  <c r="M342" i="4" s="1"/>
  <c r="H342" i="4"/>
  <c r="L342" i="4" s="1"/>
  <c r="G342" i="4"/>
  <c r="K342" i="4" s="1"/>
  <c r="F342" i="4"/>
  <c r="J342" i="4" s="1"/>
  <c r="I341" i="4"/>
  <c r="M341" i="4" s="1"/>
  <c r="H341" i="4"/>
  <c r="L341" i="4" s="1"/>
  <c r="G341" i="4"/>
  <c r="K341" i="4" s="1"/>
  <c r="F341" i="4"/>
  <c r="J341" i="4" s="1"/>
  <c r="I340" i="4"/>
  <c r="M340" i="4" s="1"/>
  <c r="H340" i="4"/>
  <c r="L340" i="4" s="1"/>
  <c r="G340" i="4"/>
  <c r="K340" i="4" s="1"/>
  <c r="F340" i="4"/>
  <c r="J340" i="4" s="1"/>
  <c r="I339" i="4"/>
  <c r="M339" i="4" s="1"/>
  <c r="H339" i="4"/>
  <c r="L339" i="4" s="1"/>
  <c r="G339" i="4"/>
  <c r="K339" i="4" s="1"/>
  <c r="F339" i="4"/>
  <c r="J339" i="4" s="1"/>
  <c r="I338" i="4"/>
  <c r="M338" i="4" s="1"/>
  <c r="H338" i="4"/>
  <c r="L338" i="4" s="1"/>
  <c r="G338" i="4"/>
  <c r="K338" i="4" s="1"/>
  <c r="F338" i="4"/>
  <c r="J338" i="4" s="1"/>
  <c r="I337" i="4"/>
  <c r="M337" i="4" s="1"/>
  <c r="H337" i="4"/>
  <c r="L337" i="4" s="1"/>
  <c r="G337" i="4"/>
  <c r="K337" i="4" s="1"/>
  <c r="F337" i="4"/>
  <c r="J337" i="4" s="1"/>
  <c r="I336" i="4"/>
  <c r="M336" i="4" s="1"/>
  <c r="H336" i="4"/>
  <c r="L336" i="4" s="1"/>
  <c r="G336" i="4"/>
  <c r="K336" i="4" s="1"/>
  <c r="F336" i="4"/>
  <c r="J336" i="4" s="1"/>
  <c r="I335" i="4"/>
  <c r="M335" i="4" s="1"/>
  <c r="H335" i="4"/>
  <c r="L335" i="4" s="1"/>
  <c r="G335" i="4"/>
  <c r="K335" i="4" s="1"/>
  <c r="F335" i="4"/>
  <c r="J335" i="4" s="1"/>
  <c r="I334" i="4"/>
  <c r="M334" i="4" s="1"/>
  <c r="H334" i="4"/>
  <c r="L334" i="4" s="1"/>
  <c r="G334" i="4"/>
  <c r="K334" i="4" s="1"/>
  <c r="F334" i="4"/>
  <c r="J334" i="4" s="1"/>
  <c r="I333" i="4"/>
  <c r="M333" i="4" s="1"/>
  <c r="H333" i="4"/>
  <c r="L333" i="4" s="1"/>
  <c r="G333" i="4"/>
  <c r="K333" i="4" s="1"/>
  <c r="F333" i="4"/>
  <c r="J333" i="4" s="1"/>
  <c r="I332" i="4"/>
  <c r="M332" i="4" s="1"/>
  <c r="H332" i="4"/>
  <c r="L332" i="4" s="1"/>
  <c r="G332" i="4"/>
  <c r="K332" i="4" s="1"/>
  <c r="F332" i="4"/>
  <c r="J332" i="4" s="1"/>
  <c r="I331" i="4"/>
  <c r="M331" i="4" s="1"/>
  <c r="H331" i="4"/>
  <c r="L331" i="4" s="1"/>
  <c r="G331" i="4"/>
  <c r="K331" i="4" s="1"/>
  <c r="F331" i="4"/>
  <c r="J331" i="4" s="1"/>
  <c r="I330" i="4"/>
  <c r="M330" i="4" s="1"/>
  <c r="H330" i="4"/>
  <c r="L330" i="4" s="1"/>
  <c r="G330" i="4"/>
  <c r="K330" i="4" s="1"/>
  <c r="F330" i="4"/>
  <c r="J330" i="4" s="1"/>
  <c r="I329" i="4"/>
  <c r="M329" i="4" s="1"/>
  <c r="H329" i="4"/>
  <c r="L329" i="4" s="1"/>
  <c r="G329" i="4"/>
  <c r="K329" i="4" s="1"/>
  <c r="F329" i="4"/>
  <c r="J329" i="4" s="1"/>
  <c r="I328" i="4"/>
  <c r="M328" i="4" s="1"/>
  <c r="H328" i="4"/>
  <c r="L328" i="4" s="1"/>
  <c r="G328" i="4"/>
  <c r="K328" i="4" s="1"/>
  <c r="F328" i="4"/>
  <c r="J328" i="4" s="1"/>
  <c r="I327" i="4"/>
  <c r="M327" i="4" s="1"/>
  <c r="H327" i="4"/>
  <c r="L327" i="4" s="1"/>
  <c r="G327" i="4"/>
  <c r="K327" i="4" s="1"/>
  <c r="F327" i="4"/>
  <c r="J327" i="4" s="1"/>
  <c r="I326" i="4"/>
  <c r="M326" i="4" s="1"/>
  <c r="H326" i="4"/>
  <c r="L326" i="4" s="1"/>
  <c r="G326" i="4"/>
  <c r="K326" i="4" s="1"/>
  <c r="F326" i="4"/>
  <c r="J326" i="4" s="1"/>
  <c r="I325" i="4"/>
  <c r="M325" i="4" s="1"/>
  <c r="H325" i="4"/>
  <c r="L325" i="4" s="1"/>
  <c r="G325" i="4"/>
  <c r="K325" i="4" s="1"/>
  <c r="F325" i="4"/>
  <c r="J325" i="4" s="1"/>
  <c r="I324" i="4"/>
  <c r="M324" i="4" s="1"/>
  <c r="H324" i="4"/>
  <c r="L324" i="4" s="1"/>
  <c r="G324" i="4"/>
  <c r="K324" i="4" s="1"/>
  <c r="F324" i="4"/>
  <c r="J324" i="4" s="1"/>
  <c r="I323" i="4"/>
  <c r="M323" i="4" s="1"/>
  <c r="H323" i="4"/>
  <c r="L323" i="4" s="1"/>
  <c r="G323" i="4"/>
  <c r="K323" i="4" s="1"/>
  <c r="F323" i="4"/>
  <c r="J323" i="4" s="1"/>
  <c r="I322" i="4"/>
  <c r="M322" i="4" s="1"/>
  <c r="H322" i="4"/>
  <c r="L322" i="4" s="1"/>
  <c r="G322" i="4"/>
  <c r="K322" i="4" s="1"/>
  <c r="F322" i="4"/>
  <c r="J322" i="4" s="1"/>
  <c r="I321" i="4"/>
  <c r="M321" i="4" s="1"/>
  <c r="H321" i="4"/>
  <c r="L321" i="4" s="1"/>
  <c r="G321" i="4"/>
  <c r="K321" i="4" s="1"/>
  <c r="F321" i="4"/>
  <c r="J321" i="4" s="1"/>
  <c r="I320" i="4"/>
  <c r="M320" i="4" s="1"/>
  <c r="H320" i="4"/>
  <c r="L320" i="4" s="1"/>
  <c r="G320" i="4"/>
  <c r="K320" i="4" s="1"/>
  <c r="F320" i="4"/>
  <c r="J320" i="4" s="1"/>
  <c r="I319" i="4"/>
  <c r="M319" i="4" s="1"/>
  <c r="H319" i="4"/>
  <c r="L319" i="4" s="1"/>
  <c r="G319" i="4"/>
  <c r="K319" i="4" s="1"/>
  <c r="F319" i="4"/>
  <c r="J319" i="4" s="1"/>
  <c r="I318" i="4"/>
  <c r="M318" i="4" s="1"/>
  <c r="H318" i="4"/>
  <c r="L318" i="4" s="1"/>
  <c r="G318" i="4"/>
  <c r="K318" i="4" s="1"/>
  <c r="F318" i="4"/>
  <c r="J318" i="4" s="1"/>
  <c r="I317" i="4"/>
  <c r="M317" i="4" s="1"/>
  <c r="H317" i="4"/>
  <c r="L317" i="4" s="1"/>
  <c r="G317" i="4"/>
  <c r="K317" i="4" s="1"/>
  <c r="F317" i="4"/>
  <c r="J317" i="4" s="1"/>
  <c r="I316" i="4"/>
  <c r="M316" i="4" s="1"/>
  <c r="H316" i="4"/>
  <c r="L316" i="4" s="1"/>
  <c r="G316" i="4"/>
  <c r="K316" i="4" s="1"/>
  <c r="F316" i="4"/>
  <c r="J316" i="4" s="1"/>
  <c r="I315" i="4"/>
  <c r="M315" i="4" s="1"/>
  <c r="H315" i="4"/>
  <c r="L315" i="4" s="1"/>
  <c r="G315" i="4"/>
  <c r="K315" i="4" s="1"/>
  <c r="F315" i="4"/>
  <c r="J315" i="4" s="1"/>
  <c r="I314" i="4"/>
  <c r="M314" i="4" s="1"/>
  <c r="H314" i="4"/>
  <c r="L314" i="4" s="1"/>
  <c r="G314" i="4"/>
  <c r="K314" i="4" s="1"/>
  <c r="F314" i="4"/>
  <c r="J314" i="4" s="1"/>
  <c r="I313" i="4"/>
  <c r="M313" i="4" s="1"/>
  <c r="H313" i="4"/>
  <c r="L313" i="4" s="1"/>
  <c r="G313" i="4"/>
  <c r="K313" i="4" s="1"/>
  <c r="F313" i="4"/>
  <c r="J313" i="4" s="1"/>
  <c r="I312" i="4"/>
  <c r="M312" i="4" s="1"/>
  <c r="H312" i="4"/>
  <c r="L312" i="4" s="1"/>
  <c r="G312" i="4"/>
  <c r="K312" i="4" s="1"/>
  <c r="F312" i="4"/>
  <c r="J312" i="4" s="1"/>
  <c r="I311" i="4"/>
  <c r="M311" i="4" s="1"/>
  <c r="H311" i="4"/>
  <c r="L311" i="4" s="1"/>
  <c r="G311" i="4"/>
  <c r="K311" i="4" s="1"/>
  <c r="F311" i="4"/>
  <c r="J311" i="4" s="1"/>
  <c r="I310" i="4"/>
  <c r="M310" i="4" s="1"/>
  <c r="H310" i="4"/>
  <c r="L310" i="4" s="1"/>
  <c r="G310" i="4"/>
  <c r="K310" i="4" s="1"/>
  <c r="F310" i="4"/>
  <c r="J310" i="4" s="1"/>
  <c r="I309" i="4"/>
  <c r="M309" i="4" s="1"/>
  <c r="H309" i="4"/>
  <c r="L309" i="4" s="1"/>
  <c r="G309" i="4"/>
  <c r="K309" i="4" s="1"/>
  <c r="F309" i="4"/>
  <c r="J309" i="4" s="1"/>
  <c r="I308" i="4"/>
  <c r="M308" i="4" s="1"/>
  <c r="H308" i="4"/>
  <c r="L308" i="4" s="1"/>
  <c r="G308" i="4"/>
  <c r="K308" i="4" s="1"/>
  <c r="F308" i="4"/>
  <c r="J308" i="4" s="1"/>
  <c r="I307" i="4"/>
  <c r="M307" i="4" s="1"/>
  <c r="H307" i="4"/>
  <c r="L307" i="4" s="1"/>
  <c r="G307" i="4"/>
  <c r="K307" i="4" s="1"/>
  <c r="F307" i="4"/>
  <c r="J307" i="4" s="1"/>
  <c r="I306" i="4"/>
  <c r="M306" i="4" s="1"/>
  <c r="H306" i="4"/>
  <c r="L306" i="4" s="1"/>
  <c r="G306" i="4"/>
  <c r="K306" i="4" s="1"/>
  <c r="F306" i="4"/>
  <c r="J306" i="4" s="1"/>
  <c r="I305" i="4"/>
  <c r="M305" i="4" s="1"/>
  <c r="H305" i="4"/>
  <c r="L305" i="4" s="1"/>
  <c r="G305" i="4"/>
  <c r="K305" i="4" s="1"/>
  <c r="F305" i="4"/>
  <c r="J305" i="4" s="1"/>
  <c r="I304" i="4"/>
  <c r="M304" i="4" s="1"/>
  <c r="H304" i="4"/>
  <c r="L304" i="4" s="1"/>
  <c r="G304" i="4"/>
  <c r="K304" i="4" s="1"/>
  <c r="F304" i="4"/>
  <c r="J304" i="4" s="1"/>
  <c r="I303" i="4"/>
  <c r="M303" i="4" s="1"/>
  <c r="H303" i="4"/>
  <c r="L303" i="4" s="1"/>
  <c r="G303" i="4"/>
  <c r="K303" i="4" s="1"/>
  <c r="F303" i="4"/>
  <c r="J303" i="4" s="1"/>
  <c r="I302" i="4"/>
  <c r="M302" i="4" s="1"/>
  <c r="H302" i="4"/>
  <c r="L302" i="4" s="1"/>
  <c r="G302" i="4"/>
  <c r="K302" i="4" s="1"/>
  <c r="F302" i="4"/>
  <c r="J302" i="4" s="1"/>
  <c r="I301" i="4"/>
  <c r="M301" i="4" s="1"/>
  <c r="H301" i="4"/>
  <c r="L301" i="4" s="1"/>
  <c r="G301" i="4"/>
  <c r="K301" i="4" s="1"/>
  <c r="F301" i="4"/>
  <c r="J301" i="4" s="1"/>
  <c r="I300" i="4"/>
  <c r="M300" i="4" s="1"/>
  <c r="H300" i="4"/>
  <c r="L300" i="4" s="1"/>
  <c r="G300" i="4"/>
  <c r="K300" i="4" s="1"/>
  <c r="F300" i="4"/>
  <c r="J300" i="4" s="1"/>
  <c r="I299" i="4"/>
  <c r="M299" i="4" s="1"/>
  <c r="H299" i="4"/>
  <c r="L299" i="4" s="1"/>
  <c r="G299" i="4"/>
  <c r="K299" i="4" s="1"/>
  <c r="F299" i="4"/>
  <c r="J299" i="4" s="1"/>
  <c r="I298" i="4"/>
  <c r="M298" i="4" s="1"/>
  <c r="H298" i="4"/>
  <c r="L298" i="4" s="1"/>
  <c r="G298" i="4"/>
  <c r="K298" i="4" s="1"/>
  <c r="F298" i="4"/>
  <c r="J298" i="4" s="1"/>
  <c r="I297" i="4"/>
  <c r="M297" i="4" s="1"/>
  <c r="H297" i="4"/>
  <c r="L297" i="4" s="1"/>
  <c r="G297" i="4"/>
  <c r="K297" i="4" s="1"/>
  <c r="F297" i="4"/>
  <c r="J297" i="4" s="1"/>
  <c r="I296" i="4"/>
  <c r="M296" i="4" s="1"/>
  <c r="H296" i="4"/>
  <c r="L296" i="4" s="1"/>
  <c r="G296" i="4"/>
  <c r="K296" i="4" s="1"/>
  <c r="F296" i="4"/>
  <c r="J296" i="4" s="1"/>
  <c r="I295" i="4"/>
  <c r="M295" i="4" s="1"/>
  <c r="H295" i="4"/>
  <c r="L295" i="4" s="1"/>
  <c r="G295" i="4"/>
  <c r="K295" i="4" s="1"/>
  <c r="F295" i="4"/>
  <c r="J295" i="4" s="1"/>
  <c r="I294" i="4"/>
  <c r="M294" i="4" s="1"/>
  <c r="H294" i="4"/>
  <c r="L294" i="4" s="1"/>
  <c r="G294" i="4"/>
  <c r="K294" i="4" s="1"/>
  <c r="F294" i="4"/>
  <c r="J294" i="4" s="1"/>
  <c r="I293" i="4"/>
  <c r="M293" i="4" s="1"/>
  <c r="H293" i="4"/>
  <c r="L293" i="4" s="1"/>
  <c r="G293" i="4"/>
  <c r="K293" i="4" s="1"/>
  <c r="F293" i="4"/>
  <c r="J293" i="4" s="1"/>
  <c r="I292" i="4"/>
  <c r="M292" i="4" s="1"/>
  <c r="H292" i="4"/>
  <c r="L292" i="4" s="1"/>
  <c r="G292" i="4"/>
  <c r="K292" i="4" s="1"/>
  <c r="F292" i="4"/>
  <c r="J292" i="4" s="1"/>
  <c r="I291" i="4"/>
  <c r="M291" i="4" s="1"/>
  <c r="H291" i="4"/>
  <c r="L291" i="4" s="1"/>
  <c r="G291" i="4"/>
  <c r="K291" i="4" s="1"/>
  <c r="F291" i="4"/>
  <c r="J291" i="4" s="1"/>
  <c r="I290" i="4"/>
  <c r="M290" i="4" s="1"/>
  <c r="H290" i="4"/>
  <c r="L290" i="4" s="1"/>
  <c r="G290" i="4"/>
  <c r="K290" i="4" s="1"/>
  <c r="F290" i="4"/>
  <c r="J290" i="4" s="1"/>
  <c r="I289" i="4"/>
  <c r="M289" i="4" s="1"/>
  <c r="H289" i="4"/>
  <c r="L289" i="4" s="1"/>
  <c r="G289" i="4"/>
  <c r="K289" i="4" s="1"/>
  <c r="F289" i="4"/>
  <c r="J289" i="4" s="1"/>
  <c r="I288" i="4"/>
  <c r="M288" i="4" s="1"/>
  <c r="H288" i="4"/>
  <c r="L288" i="4" s="1"/>
  <c r="G288" i="4"/>
  <c r="K288" i="4" s="1"/>
  <c r="F288" i="4"/>
  <c r="J288" i="4" s="1"/>
  <c r="I287" i="4"/>
  <c r="M287" i="4" s="1"/>
  <c r="H287" i="4"/>
  <c r="L287" i="4" s="1"/>
  <c r="G287" i="4"/>
  <c r="K287" i="4" s="1"/>
  <c r="F287" i="4"/>
  <c r="J287" i="4" s="1"/>
  <c r="I286" i="4"/>
  <c r="M286" i="4" s="1"/>
  <c r="H286" i="4"/>
  <c r="L286" i="4" s="1"/>
  <c r="G286" i="4"/>
  <c r="K286" i="4" s="1"/>
  <c r="F286" i="4"/>
  <c r="J286" i="4" s="1"/>
  <c r="I285" i="4"/>
  <c r="M285" i="4" s="1"/>
  <c r="H285" i="4"/>
  <c r="L285" i="4" s="1"/>
  <c r="G285" i="4"/>
  <c r="K285" i="4" s="1"/>
  <c r="F285" i="4"/>
  <c r="J285" i="4" s="1"/>
  <c r="I284" i="4"/>
  <c r="M284" i="4" s="1"/>
  <c r="H284" i="4"/>
  <c r="L284" i="4" s="1"/>
  <c r="G284" i="4"/>
  <c r="K284" i="4" s="1"/>
  <c r="F284" i="4"/>
  <c r="J284" i="4" s="1"/>
  <c r="I283" i="4"/>
  <c r="M283" i="4" s="1"/>
  <c r="H283" i="4"/>
  <c r="L283" i="4" s="1"/>
  <c r="G283" i="4"/>
  <c r="K283" i="4" s="1"/>
  <c r="F283" i="4"/>
  <c r="J283" i="4" s="1"/>
  <c r="I282" i="4"/>
  <c r="M282" i="4" s="1"/>
  <c r="H282" i="4"/>
  <c r="L282" i="4" s="1"/>
  <c r="G282" i="4"/>
  <c r="K282" i="4" s="1"/>
  <c r="F282" i="4"/>
  <c r="J282" i="4" s="1"/>
  <c r="I281" i="4"/>
  <c r="M281" i="4" s="1"/>
  <c r="H281" i="4"/>
  <c r="L281" i="4" s="1"/>
  <c r="G281" i="4"/>
  <c r="K281" i="4" s="1"/>
  <c r="F281" i="4"/>
  <c r="J281" i="4" s="1"/>
  <c r="I280" i="4"/>
  <c r="M280" i="4" s="1"/>
  <c r="H280" i="4"/>
  <c r="L280" i="4" s="1"/>
  <c r="G280" i="4"/>
  <c r="K280" i="4" s="1"/>
  <c r="F280" i="4"/>
  <c r="J280" i="4" s="1"/>
  <c r="I279" i="4"/>
  <c r="M279" i="4" s="1"/>
  <c r="H279" i="4"/>
  <c r="L279" i="4" s="1"/>
  <c r="G279" i="4"/>
  <c r="K279" i="4" s="1"/>
  <c r="F279" i="4"/>
  <c r="J279" i="4" s="1"/>
  <c r="I278" i="4"/>
  <c r="M278" i="4" s="1"/>
  <c r="H278" i="4"/>
  <c r="L278" i="4" s="1"/>
  <c r="G278" i="4"/>
  <c r="K278" i="4" s="1"/>
  <c r="F278" i="4"/>
  <c r="J278" i="4" s="1"/>
  <c r="I277" i="4"/>
  <c r="M277" i="4" s="1"/>
  <c r="H277" i="4"/>
  <c r="L277" i="4" s="1"/>
  <c r="G277" i="4"/>
  <c r="K277" i="4" s="1"/>
  <c r="F277" i="4"/>
  <c r="J277" i="4" s="1"/>
  <c r="I276" i="4"/>
  <c r="M276" i="4" s="1"/>
  <c r="H276" i="4"/>
  <c r="L276" i="4" s="1"/>
  <c r="G276" i="4"/>
  <c r="K276" i="4" s="1"/>
  <c r="F276" i="4"/>
  <c r="J276" i="4" s="1"/>
  <c r="I275" i="4"/>
  <c r="M275" i="4" s="1"/>
  <c r="H275" i="4"/>
  <c r="L275" i="4" s="1"/>
  <c r="G275" i="4"/>
  <c r="K275" i="4" s="1"/>
  <c r="F275" i="4"/>
  <c r="J275" i="4" s="1"/>
  <c r="I274" i="4"/>
  <c r="M274" i="4" s="1"/>
  <c r="H274" i="4"/>
  <c r="L274" i="4" s="1"/>
  <c r="G274" i="4"/>
  <c r="K274" i="4" s="1"/>
  <c r="F274" i="4"/>
  <c r="J274" i="4" s="1"/>
  <c r="I273" i="4"/>
  <c r="M273" i="4" s="1"/>
  <c r="H273" i="4"/>
  <c r="L273" i="4" s="1"/>
  <c r="G273" i="4"/>
  <c r="K273" i="4" s="1"/>
  <c r="F273" i="4"/>
  <c r="J273" i="4" s="1"/>
  <c r="I272" i="4"/>
  <c r="M272" i="4" s="1"/>
  <c r="H272" i="4"/>
  <c r="L272" i="4" s="1"/>
  <c r="G272" i="4"/>
  <c r="K272" i="4" s="1"/>
  <c r="F272" i="4"/>
  <c r="J272" i="4" s="1"/>
  <c r="I271" i="4"/>
  <c r="M271" i="4" s="1"/>
  <c r="H271" i="4"/>
  <c r="L271" i="4" s="1"/>
  <c r="G271" i="4"/>
  <c r="K271" i="4" s="1"/>
  <c r="F271" i="4"/>
  <c r="J271" i="4" s="1"/>
  <c r="I270" i="4"/>
  <c r="M270" i="4" s="1"/>
  <c r="H270" i="4"/>
  <c r="L270" i="4" s="1"/>
  <c r="G270" i="4"/>
  <c r="K270" i="4" s="1"/>
  <c r="F270" i="4"/>
  <c r="J270" i="4" s="1"/>
  <c r="I269" i="4"/>
  <c r="M269" i="4" s="1"/>
  <c r="H269" i="4"/>
  <c r="L269" i="4" s="1"/>
  <c r="G269" i="4"/>
  <c r="K269" i="4" s="1"/>
  <c r="F269" i="4"/>
  <c r="J269" i="4" s="1"/>
  <c r="I268" i="4"/>
  <c r="M268" i="4" s="1"/>
  <c r="H268" i="4"/>
  <c r="L268" i="4" s="1"/>
  <c r="G268" i="4"/>
  <c r="K268" i="4" s="1"/>
  <c r="F268" i="4"/>
  <c r="J268" i="4" s="1"/>
  <c r="I267" i="4"/>
  <c r="M267" i="4" s="1"/>
  <c r="H267" i="4"/>
  <c r="L267" i="4" s="1"/>
  <c r="G267" i="4"/>
  <c r="K267" i="4" s="1"/>
  <c r="F267" i="4"/>
  <c r="J267" i="4" s="1"/>
  <c r="I266" i="4"/>
  <c r="M266" i="4" s="1"/>
  <c r="H266" i="4"/>
  <c r="L266" i="4" s="1"/>
  <c r="G266" i="4"/>
  <c r="K266" i="4" s="1"/>
  <c r="F266" i="4"/>
  <c r="J266" i="4" s="1"/>
  <c r="I265" i="4"/>
  <c r="M265" i="4" s="1"/>
  <c r="H265" i="4"/>
  <c r="L265" i="4" s="1"/>
  <c r="G265" i="4"/>
  <c r="K265" i="4" s="1"/>
  <c r="F265" i="4"/>
  <c r="J265" i="4" s="1"/>
  <c r="I264" i="4"/>
  <c r="M264" i="4" s="1"/>
  <c r="H264" i="4"/>
  <c r="L264" i="4" s="1"/>
  <c r="G264" i="4"/>
  <c r="K264" i="4" s="1"/>
  <c r="F264" i="4"/>
  <c r="J264" i="4" s="1"/>
  <c r="I263" i="4"/>
  <c r="M263" i="4" s="1"/>
  <c r="H263" i="4"/>
  <c r="L263" i="4" s="1"/>
  <c r="G263" i="4"/>
  <c r="K263" i="4" s="1"/>
  <c r="F263" i="4"/>
  <c r="J263" i="4" s="1"/>
  <c r="I262" i="4"/>
  <c r="M262" i="4" s="1"/>
  <c r="H262" i="4"/>
  <c r="L262" i="4" s="1"/>
  <c r="G262" i="4"/>
  <c r="K262" i="4" s="1"/>
  <c r="F262" i="4"/>
  <c r="J262" i="4" s="1"/>
  <c r="I261" i="4"/>
  <c r="M261" i="4" s="1"/>
  <c r="H261" i="4"/>
  <c r="L261" i="4" s="1"/>
  <c r="G261" i="4"/>
  <c r="K261" i="4" s="1"/>
  <c r="F261" i="4"/>
  <c r="J261" i="4" s="1"/>
  <c r="I260" i="4"/>
  <c r="M260" i="4" s="1"/>
  <c r="H260" i="4"/>
  <c r="L260" i="4" s="1"/>
  <c r="G260" i="4"/>
  <c r="K260" i="4" s="1"/>
  <c r="F260" i="4"/>
  <c r="J260" i="4" s="1"/>
  <c r="I259" i="4"/>
  <c r="M259" i="4" s="1"/>
  <c r="H259" i="4"/>
  <c r="L259" i="4" s="1"/>
  <c r="G259" i="4"/>
  <c r="K259" i="4" s="1"/>
  <c r="F259" i="4"/>
  <c r="J259" i="4" s="1"/>
  <c r="I258" i="4"/>
  <c r="M258" i="4" s="1"/>
  <c r="H258" i="4"/>
  <c r="L258" i="4" s="1"/>
  <c r="G258" i="4"/>
  <c r="K258" i="4" s="1"/>
  <c r="F258" i="4"/>
  <c r="J258" i="4" s="1"/>
  <c r="I257" i="4"/>
  <c r="M257" i="4" s="1"/>
  <c r="H257" i="4"/>
  <c r="L257" i="4" s="1"/>
  <c r="G257" i="4"/>
  <c r="K257" i="4" s="1"/>
  <c r="F257" i="4"/>
  <c r="J257" i="4" s="1"/>
  <c r="I256" i="4"/>
  <c r="M256" i="4" s="1"/>
  <c r="H256" i="4"/>
  <c r="L256" i="4" s="1"/>
  <c r="G256" i="4"/>
  <c r="K256" i="4" s="1"/>
  <c r="F256" i="4"/>
  <c r="J256" i="4" s="1"/>
  <c r="I255" i="4"/>
  <c r="M255" i="4" s="1"/>
  <c r="H255" i="4"/>
  <c r="L255" i="4" s="1"/>
  <c r="G255" i="4"/>
  <c r="K255" i="4" s="1"/>
  <c r="F255" i="4"/>
  <c r="J255" i="4" s="1"/>
  <c r="I254" i="4"/>
  <c r="M254" i="4" s="1"/>
  <c r="H254" i="4"/>
  <c r="L254" i="4" s="1"/>
  <c r="G254" i="4"/>
  <c r="K254" i="4" s="1"/>
  <c r="F254" i="4"/>
  <c r="J254" i="4" s="1"/>
  <c r="I253" i="4"/>
  <c r="M253" i="4" s="1"/>
  <c r="H253" i="4"/>
  <c r="L253" i="4" s="1"/>
  <c r="G253" i="4"/>
  <c r="K253" i="4" s="1"/>
  <c r="F253" i="4"/>
  <c r="J253" i="4" s="1"/>
  <c r="I252" i="4"/>
  <c r="M252" i="4" s="1"/>
  <c r="H252" i="4"/>
  <c r="L252" i="4" s="1"/>
  <c r="G252" i="4"/>
  <c r="K252" i="4" s="1"/>
  <c r="F252" i="4"/>
  <c r="J252" i="4" s="1"/>
  <c r="I251" i="4"/>
  <c r="M251" i="4" s="1"/>
  <c r="H251" i="4"/>
  <c r="L251" i="4" s="1"/>
  <c r="G251" i="4"/>
  <c r="K251" i="4" s="1"/>
  <c r="F251" i="4"/>
  <c r="J251" i="4" s="1"/>
  <c r="I250" i="4"/>
  <c r="M250" i="4" s="1"/>
  <c r="H250" i="4"/>
  <c r="L250" i="4" s="1"/>
  <c r="G250" i="4"/>
  <c r="K250" i="4" s="1"/>
  <c r="F250" i="4"/>
  <c r="J250" i="4" s="1"/>
  <c r="I249" i="4"/>
  <c r="M249" i="4" s="1"/>
  <c r="H249" i="4"/>
  <c r="L249" i="4" s="1"/>
  <c r="G249" i="4"/>
  <c r="K249" i="4" s="1"/>
  <c r="F249" i="4"/>
  <c r="J249" i="4" s="1"/>
  <c r="I248" i="4"/>
  <c r="M248" i="4" s="1"/>
  <c r="H248" i="4"/>
  <c r="L248" i="4" s="1"/>
  <c r="G248" i="4"/>
  <c r="K248" i="4" s="1"/>
  <c r="F248" i="4"/>
  <c r="J248" i="4" s="1"/>
  <c r="I247" i="4"/>
  <c r="M247" i="4" s="1"/>
  <c r="H247" i="4"/>
  <c r="L247" i="4" s="1"/>
  <c r="G247" i="4"/>
  <c r="K247" i="4" s="1"/>
  <c r="F247" i="4"/>
  <c r="J247" i="4" s="1"/>
  <c r="I246" i="4"/>
  <c r="M246" i="4" s="1"/>
  <c r="H246" i="4"/>
  <c r="L246" i="4" s="1"/>
  <c r="G246" i="4"/>
  <c r="K246" i="4" s="1"/>
  <c r="F246" i="4"/>
  <c r="J246" i="4" s="1"/>
  <c r="I245" i="4"/>
  <c r="M245" i="4" s="1"/>
  <c r="H245" i="4"/>
  <c r="L245" i="4" s="1"/>
  <c r="G245" i="4"/>
  <c r="K245" i="4" s="1"/>
  <c r="F245" i="4"/>
  <c r="J245" i="4" s="1"/>
  <c r="I244" i="4"/>
  <c r="M244" i="4" s="1"/>
  <c r="H244" i="4"/>
  <c r="L244" i="4" s="1"/>
  <c r="G244" i="4"/>
  <c r="K244" i="4" s="1"/>
  <c r="F244" i="4"/>
  <c r="J244" i="4" s="1"/>
  <c r="I243" i="4"/>
  <c r="M243" i="4" s="1"/>
  <c r="H243" i="4"/>
  <c r="L243" i="4" s="1"/>
  <c r="G243" i="4"/>
  <c r="K243" i="4" s="1"/>
  <c r="F243" i="4"/>
  <c r="J243" i="4" s="1"/>
  <c r="I242" i="4"/>
  <c r="M242" i="4" s="1"/>
  <c r="H242" i="4"/>
  <c r="L242" i="4" s="1"/>
  <c r="G242" i="4"/>
  <c r="K242" i="4" s="1"/>
  <c r="F242" i="4"/>
  <c r="J242" i="4" s="1"/>
  <c r="I241" i="4"/>
  <c r="M241" i="4" s="1"/>
  <c r="H241" i="4"/>
  <c r="L241" i="4" s="1"/>
  <c r="G241" i="4"/>
  <c r="K241" i="4" s="1"/>
  <c r="F241" i="4"/>
  <c r="J241" i="4" s="1"/>
  <c r="I240" i="4"/>
  <c r="M240" i="4" s="1"/>
  <c r="H240" i="4"/>
  <c r="L240" i="4" s="1"/>
  <c r="G240" i="4"/>
  <c r="K240" i="4" s="1"/>
  <c r="F240" i="4"/>
  <c r="J240" i="4" s="1"/>
  <c r="I239" i="4"/>
  <c r="M239" i="4" s="1"/>
  <c r="H239" i="4"/>
  <c r="L239" i="4" s="1"/>
  <c r="G239" i="4"/>
  <c r="K239" i="4" s="1"/>
  <c r="F239" i="4"/>
  <c r="J239" i="4" s="1"/>
  <c r="I238" i="4"/>
  <c r="M238" i="4" s="1"/>
  <c r="H238" i="4"/>
  <c r="L238" i="4" s="1"/>
  <c r="G238" i="4"/>
  <c r="K238" i="4" s="1"/>
  <c r="F238" i="4"/>
  <c r="J238" i="4" s="1"/>
  <c r="I237" i="4"/>
  <c r="M237" i="4" s="1"/>
  <c r="H237" i="4"/>
  <c r="L237" i="4" s="1"/>
  <c r="G237" i="4"/>
  <c r="K237" i="4" s="1"/>
  <c r="F237" i="4"/>
  <c r="J237" i="4" s="1"/>
  <c r="I236" i="4"/>
  <c r="M236" i="4" s="1"/>
  <c r="H236" i="4"/>
  <c r="L236" i="4" s="1"/>
  <c r="G236" i="4"/>
  <c r="K236" i="4" s="1"/>
  <c r="F236" i="4"/>
  <c r="J236" i="4" s="1"/>
  <c r="I235" i="4"/>
  <c r="M235" i="4" s="1"/>
  <c r="H235" i="4"/>
  <c r="L235" i="4" s="1"/>
  <c r="G235" i="4"/>
  <c r="K235" i="4" s="1"/>
  <c r="F235" i="4"/>
  <c r="J235" i="4" s="1"/>
  <c r="I234" i="4"/>
  <c r="M234" i="4" s="1"/>
  <c r="H234" i="4"/>
  <c r="L234" i="4" s="1"/>
  <c r="G234" i="4"/>
  <c r="K234" i="4" s="1"/>
  <c r="F234" i="4"/>
  <c r="J234" i="4" s="1"/>
  <c r="I233" i="4"/>
  <c r="M233" i="4" s="1"/>
  <c r="H233" i="4"/>
  <c r="L233" i="4" s="1"/>
  <c r="G233" i="4"/>
  <c r="K233" i="4" s="1"/>
  <c r="F233" i="4"/>
  <c r="J233" i="4" s="1"/>
  <c r="I232" i="4"/>
  <c r="M232" i="4" s="1"/>
  <c r="H232" i="4"/>
  <c r="L232" i="4" s="1"/>
  <c r="G232" i="4"/>
  <c r="K232" i="4" s="1"/>
  <c r="F232" i="4"/>
  <c r="J232" i="4" s="1"/>
  <c r="I231" i="4"/>
  <c r="M231" i="4" s="1"/>
  <c r="H231" i="4"/>
  <c r="L231" i="4" s="1"/>
  <c r="G231" i="4"/>
  <c r="K231" i="4" s="1"/>
  <c r="F231" i="4"/>
  <c r="J231" i="4" s="1"/>
  <c r="I230" i="4"/>
  <c r="M230" i="4" s="1"/>
  <c r="H230" i="4"/>
  <c r="L230" i="4" s="1"/>
  <c r="G230" i="4"/>
  <c r="K230" i="4" s="1"/>
  <c r="F230" i="4"/>
  <c r="J230" i="4" s="1"/>
  <c r="I229" i="4"/>
  <c r="M229" i="4" s="1"/>
  <c r="H229" i="4"/>
  <c r="L229" i="4" s="1"/>
  <c r="G229" i="4"/>
  <c r="K229" i="4" s="1"/>
  <c r="F229" i="4"/>
  <c r="J229" i="4" s="1"/>
  <c r="I228" i="4"/>
  <c r="M228" i="4" s="1"/>
  <c r="H228" i="4"/>
  <c r="L228" i="4" s="1"/>
  <c r="G228" i="4"/>
  <c r="K228" i="4" s="1"/>
  <c r="F228" i="4"/>
  <c r="J228" i="4" s="1"/>
  <c r="I227" i="4"/>
  <c r="M227" i="4" s="1"/>
  <c r="H227" i="4"/>
  <c r="L227" i="4" s="1"/>
  <c r="G227" i="4"/>
  <c r="K227" i="4" s="1"/>
  <c r="F227" i="4"/>
  <c r="J227" i="4" s="1"/>
  <c r="I226" i="4"/>
  <c r="M226" i="4" s="1"/>
  <c r="H226" i="4"/>
  <c r="L226" i="4" s="1"/>
  <c r="G226" i="4"/>
  <c r="K226" i="4" s="1"/>
  <c r="F226" i="4"/>
  <c r="J226" i="4" s="1"/>
  <c r="I225" i="4"/>
  <c r="M225" i="4" s="1"/>
  <c r="H225" i="4"/>
  <c r="L225" i="4" s="1"/>
  <c r="G225" i="4"/>
  <c r="K225" i="4" s="1"/>
  <c r="F225" i="4"/>
  <c r="J225" i="4" s="1"/>
  <c r="I224" i="4"/>
  <c r="M224" i="4" s="1"/>
  <c r="H224" i="4"/>
  <c r="L224" i="4" s="1"/>
  <c r="G224" i="4"/>
  <c r="K224" i="4" s="1"/>
  <c r="F224" i="4"/>
  <c r="J224" i="4" s="1"/>
  <c r="I223" i="4"/>
  <c r="M223" i="4" s="1"/>
  <c r="H223" i="4"/>
  <c r="L223" i="4" s="1"/>
  <c r="G223" i="4"/>
  <c r="K223" i="4" s="1"/>
  <c r="F223" i="4"/>
  <c r="J223" i="4" s="1"/>
  <c r="I222" i="4"/>
  <c r="M222" i="4" s="1"/>
  <c r="H222" i="4"/>
  <c r="L222" i="4" s="1"/>
  <c r="G222" i="4"/>
  <c r="K222" i="4" s="1"/>
  <c r="F222" i="4"/>
  <c r="J222" i="4" s="1"/>
  <c r="I221" i="4"/>
  <c r="M221" i="4" s="1"/>
  <c r="H221" i="4"/>
  <c r="L221" i="4" s="1"/>
  <c r="G221" i="4"/>
  <c r="K221" i="4" s="1"/>
  <c r="F221" i="4"/>
  <c r="J221" i="4" s="1"/>
  <c r="I220" i="4"/>
  <c r="M220" i="4" s="1"/>
  <c r="H220" i="4"/>
  <c r="L220" i="4" s="1"/>
  <c r="G220" i="4"/>
  <c r="K220" i="4" s="1"/>
  <c r="F220" i="4"/>
  <c r="J220" i="4" s="1"/>
  <c r="I219" i="4"/>
  <c r="M219" i="4" s="1"/>
  <c r="H219" i="4"/>
  <c r="L219" i="4" s="1"/>
  <c r="G219" i="4"/>
  <c r="K219" i="4" s="1"/>
  <c r="F219" i="4"/>
  <c r="J219" i="4" s="1"/>
  <c r="I218" i="4"/>
  <c r="M218" i="4" s="1"/>
  <c r="H218" i="4"/>
  <c r="L218" i="4" s="1"/>
  <c r="G218" i="4"/>
  <c r="K218" i="4" s="1"/>
  <c r="F218" i="4"/>
  <c r="J218" i="4" s="1"/>
  <c r="I217" i="4"/>
  <c r="M217" i="4" s="1"/>
  <c r="H217" i="4"/>
  <c r="L217" i="4" s="1"/>
  <c r="G217" i="4"/>
  <c r="K217" i="4" s="1"/>
  <c r="F217" i="4"/>
  <c r="J217" i="4" s="1"/>
  <c r="I216" i="4"/>
  <c r="M216" i="4" s="1"/>
  <c r="H216" i="4"/>
  <c r="L216" i="4" s="1"/>
  <c r="G216" i="4"/>
  <c r="K216" i="4" s="1"/>
  <c r="F216" i="4"/>
  <c r="J216" i="4" s="1"/>
  <c r="I215" i="4"/>
  <c r="M215" i="4" s="1"/>
  <c r="H215" i="4"/>
  <c r="L215" i="4" s="1"/>
  <c r="G215" i="4"/>
  <c r="K215" i="4" s="1"/>
  <c r="F215" i="4"/>
  <c r="J215" i="4" s="1"/>
  <c r="I214" i="4"/>
  <c r="M214" i="4" s="1"/>
  <c r="H214" i="4"/>
  <c r="L214" i="4" s="1"/>
  <c r="G214" i="4"/>
  <c r="K214" i="4" s="1"/>
  <c r="F214" i="4"/>
  <c r="J214" i="4" s="1"/>
  <c r="I213" i="4"/>
  <c r="M213" i="4" s="1"/>
  <c r="H213" i="4"/>
  <c r="L213" i="4" s="1"/>
  <c r="G213" i="4"/>
  <c r="K213" i="4" s="1"/>
  <c r="F213" i="4"/>
  <c r="J213" i="4" s="1"/>
  <c r="I212" i="4"/>
  <c r="M212" i="4" s="1"/>
  <c r="H212" i="4"/>
  <c r="L212" i="4" s="1"/>
  <c r="G212" i="4"/>
  <c r="K212" i="4" s="1"/>
  <c r="F212" i="4"/>
  <c r="J212" i="4" s="1"/>
  <c r="I211" i="4"/>
  <c r="M211" i="4" s="1"/>
  <c r="H211" i="4"/>
  <c r="L211" i="4" s="1"/>
  <c r="G211" i="4"/>
  <c r="K211" i="4" s="1"/>
  <c r="F211" i="4"/>
  <c r="J211" i="4" s="1"/>
  <c r="I210" i="4"/>
  <c r="M210" i="4" s="1"/>
  <c r="H210" i="4"/>
  <c r="L210" i="4" s="1"/>
  <c r="G210" i="4"/>
  <c r="K210" i="4" s="1"/>
  <c r="F210" i="4"/>
  <c r="J210" i="4" s="1"/>
  <c r="I209" i="4"/>
  <c r="M209" i="4" s="1"/>
  <c r="H209" i="4"/>
  <c r="L209" i="4" s="1"/>
  <c r="G209" i="4"/>
  <c r="K209" i="4" s="1"/>
  <c r="F209" i="4"/>
  <c r="J209" i="4" s="1"/>
  <c r="I208" i="4"/>
  <c r="M208" i="4" s="1"/>
  <c r="H208" i="4"/>
  <c r="L208" i="4" s="1"/>
  <c r="G208" i="4"/>
  <c r="K208" i="4" s="1"/>
  <c r="F208" i="4"/>
  <c r="J208" i="4" s="1"/>
  <c r="I207" i="4"/>
  <c r="M207" i="4" s="1"/>
  <c r="H207" i="4"/>
  <c r="L207" i="4" s="1"/>
  <c r="G207" i="4"/>
  <c r="K207" i="4" s="1"/>
  <c r="F207" i="4"/>
  <c r="J207" i="4" s="1"/>
  <c r="I206" i="4"/>
  <c r="M206" i="4" s="1"/>
  <c r="H206" i="4"/>
  <c r="L206" i="4" s="1"/>
  <c r="G206" i="4"/>
  <c r="K206" i="4" s="1"/>
  <c r="F206" i="4"/>
  <c r="J206" i="4" s="1"/>
  <c r="I205" i="4"/>
  <c r="M205" i="4" s="1"/>
  <c r="H205" i="4"/>
  <c r="L205" i="4" s="1"/>
  <c r="G205" i="4"/>
  <c r="K205" i="4" s="1"/>
  <c r="F205" i="4"/>
  <c r="J205" i="4" s="1"/>
  <c r="I204" i="4"/>
  <c r="M204" i="4" s="1"/>
  <c r="H204" i="4"/>
  <c r="L204" i="4" s="1"/>
  <c r="G204" i="4"/>
  <c r="K204" i="4" s="1"/>
  <c r="F204" i="4"/>
  <c r="J204" i="4" s="1"/>
  <c r="I203" i="4"/>
  <c r="M203" i="4" s="1"/>
  <c r="H203" i="4"/>
  <c r="L203" i="4" s="1"/>
  <c r="G203" i="4"/>
  <c r="K203" i="4" s="1"/>
  <c r="F203" i="4"/>
  <c r="J203" i="4" s="1"/>
  <c r="I202" i="4"/>
  <c r="M202" i="4" s="1"/>
  <c r="H202" i="4"/>
  <c r="L202" i="4" s="1"/>
  <c r="G202" i="4"/>
  <c r="K202" i="4" s="1"/>
  <c r="F202" i="4"/>
  <c r="J202" i="4" s="1"/>
  <c r="I201" i="4"/>
  <c r="M201" i="4" s="1"/>
  <c r="H201" i="4"/>
  <c r="L201" i="4" s="1"/>
  <c r="G201" i="4"/>
  <c r="K201" i="4" s="1"/>
  <c r="F201" i="4"/>
  <c r="J201" i="4" s="1"/>
  <c r="I200" i="4"/>
  <c r="M200" i="4" s="1"/>
  <c r="H200" i="4"/>
  <c r="L200" i="4" s="1"/>
  <c r="G200" i="4"/>
  <c r="K200" i="4" s="1"/>
  <c r="F200" i="4"/>
  <c r="J200" i="4" s="1"/>
  <c r="I199" i="4"/>
  <c r="M199" i="4" s="1"/>
  <c r="H199" i="4"/>
  <c r="L199" i="4" s="1"/>
  <c r="G199" i="4"/>
  <c r="K199" i="4" s="1"/>
  <c r="F199" i="4"/>
  <c r="J199" i="4" s="1"/>
  <c r="I198" i="4"/>
  <c r="M198" i="4" s="1"/>
  <c r="H198" i="4"/>
  <c r="L198" i="4" s="1"/>
  <c r="G198" i="4"/>
  <c r="K198" i="4" s="1"/>
  <c r="F198" i="4"/>
  <c r="J198" i="4" s="1"/>
  <c r="I197" i="4"/>
  <c r="M197" i="4" s="1"/>
  <c r="H197" i="4"/>
  <c r="L197" i="4" s="1"/>
  <c r="G197" i="4"/>
  <c r="K197" i="4" s="1"/>
  <c r="F197" i="4"/>
  <c r="J197" i="4" s="1"/>
  <c r="I196" i="4"/>
  <c r="M196" i="4" s="1"/>
  <c r="H196" i="4"/>
  <c r="L196" i="4" s="1"/>
  <c r="G196" i="4"/>
  <c r="K196" i="4" s="1"/>
  <c r="F196" i="4"/>
  <c r="J196" i="4" s="1"/>
  <c r="I195" i="4"/>
  <c r="M195" i="4" s="1"/>
  <c r="H195" i="4"/>
  <c r="L195" i="4" s="1"/>
  <c r="G195" i="4"/>
  <c r="K195" i="4" s="1"/>
  <c r="F195" i="4"/>
  <c r="J195" i="4" s="1"/>
  <c r="I194" i="4"/>
  <c r="M194" i="4" s="1"/>
  <c r="H194" i="4"/>
  <c r="L194" i="4" s="1"/>
  <c r="G194" i="4"/>
  <c r="K194" i="4" s="1"/>
  <c r="F194" i="4"/>
  <c r="J194" i="4" s="1"/>
  <c r="I193" i="4"/>
  <c r="M193" i="4" s="1"/>
  <c r="H193" i="4"/>
  <c r="L193" i="4" s="1"/>
  <c r="G193" i="4"/>
  <c r="K193" i="4" s="1"/>
  <c r="F193" i="4"/>
  <c r="J193" i="4" s="1"/>
  <c r="I192" i="4"/>
  <c r="M192" i="4" s="1"/>
  <c r="H192" i="4"/>
  <c r="L192" i="4" s="1"/>
  <c r="G192" i="4"/>
  <c r="K192" i="4" s="1"/>
  <c r="F192" i="4"/>
  <c r="J192" i="4" s="1"/>
  <c r="I191" i="4"/>
  <c r="M191" i="4" s="1"/>
  <c r="H191" i="4"/>
  <c r="L191" i="4" s="1"/>
  <c r="G191" i="4"/>
  <c r="K191" i="4" s="1"/>
  <c r="F191" i="4"/>
  <c r="J191" i="4" s="1"/>
  <c r="I190" i="4"/>
  <c r="M190" i="4" s="1"/>
  <c r="H190" i="4"/>
  <c r="L190" i="4" s="1"/>
  <c r="G190" i="4"/>
  <c r="K190" i="4" s="1"/>
  <c r="F190" i="4"/>
  <c r="J190" i="4" s="1"/>
  <c r="I189" i="4"/>
  <c r="M189" i="4" s="1"/>
  <c r="H189" i="4"/>
  <c r="L189" i="4" s="1"/>
  <c r="G189" i="4"/>
  <c r="K189" i="4" s="1"/>
  <c r="F189" i="4"/>
  <c r="J189" i="4" s="1"/>
  <c r="I188" i="4"/>
  <c r="M188" i="4" s="1"/>
  <c r="H188" i="4"/>
  <c r="L188" i="4" s="1"/>
  <c r="G188" i="4"/>
  <c r="K188" i="4" s="1"/>
  <c r="F188" i="4"/>
  <c r="J188" i="4" s="1"/>
  <c r="I187" i="4"/>
  <c r="M187" i="4" s="1"/>
  <c r="H187" i="4"/>
  <c r="L187" i="4" s="1"/>
  <c r="G187" i="4"/>
  <c r="K187" i="4" s="1"/>
  <c r="F187" i="4"/>
  <c r="J187" i="4" s="1"/>
  <c r="I186" i="4"/>
  <c r="M186" i="4" s="1"/>
  <c r="H186" i="4"/>
  <c r="L186" i="4" s="1"/>
  <c r="G186" i="4"/>
  <c r="K186" i="4" s="1"/>
  <c r="F186" i="4"/>
  <c r="J186" i="4" s="1"/>
  <c r="I185" i="4"/>
  <c r="M185" i="4" s="1"/>
  <c r="H185" i="4"/>
  <c r="L185" i="4" s="1"/>
  <c r="G185" i="4"/>
  <c r="K185" i="4" s="1"/>
  <c r="F185" i="4"/>
  <c r="J185" i="4" s="1"/>
  <c r="I184" i="4"/>
  <c r="M184" i="4" s="1"/>
  <c r="H184" i="4"/>
  <c r="L184" i="4" s="1"/>
  <c r="G184" i="4"/>
  <c r="K184" i="4" s="1"/>
  <c r="F184" i="4"/>
  <c r="J184" i="4" s="1"/>
  <c r="I183" i="4"/>
  <c r="M183" i="4" s="1"/>
  <c r="H183" i="4"/>
  <c r="L183" i="4" s="1"/>
  <c r="G183" i="4"/>
  <c r="K183" i="4" s="1"/>
  <c r="F183" i="4"/>
  <c r="J183" i="4" s="1"/>
  <c r="I182" i="4"/>
  <c r="M182" i="4" s="1"/>
  <c r="H182" i="4"/>
  <c r="L182" i="4" s="1"/>
  <c r="G182" i="4"/>
  <c r="K182" i="4" s="1"/>
  <c r="F182" i="4"/>
  <c r="J182" i="4" s="1"/>
  <c r="I181" i="4"/>
  <c r="M181" i="4" s="1"/>
  <c r="H181" i="4"/>
  <c r="L181" i="4" s="1"/>
  <c r="G181" i="4"/>
  <c r="K181" i="4" s="1"/>
  <c r="F181" i="4"/>
  <c r="J181" i="4" s="1"/>
  <c r="I180" i="4"/>
  <c r="M180" i="4" s="1"/>
  <c r="H180" i="4"/>
  <c r="L180" i="4" s="1"/>
  <c r="G180" i="4"/>
  <c r="K180" i="4" s="1"/>
  <c r="F180" i="4"/>
  <c r="J180" i="4" s="1"/>
  <c r="I179" i="4"/>
  <c r="M179" i="4" s="1"/>
  <c r="H179" i="4"/>
  <c r="L179" i="4" s="1"/>
  <c r="G179" i="4"/>
  <c r="K179" i="4" s="1"/>
  <c r="F179" i="4"/>
  <c r="J179" i="4" s="1"/>
  <c r="I178" i="4"/>
  <c r="M178" i="4" s="1"/>
  <c r="H178" i="4"/>
  <c r="L178" i="4" s="1"/>
  <c r="G178" i="4"/>
  <c r="K178" i="4" s="1"/>
  <c r="F178" i="4"/>
  <c r="J178" i="4" s="1"/>
  <c r="I177" i="4"/>
  <c r="M177" i="4" s="1"/>
  <c r="H177" i="4"/>
  <c r="L177" i="4" s="1"/>
  <c r="G177" i="4"/>
  <c r="K177" i="4" s="1"/>
  <c r="F177" i="4"/>
  <c r="J177" i="4" s="1"/>
  <c r="I176" i="4"/>
  <c r="M176" i="4" s="1"/>
  <c r="H176" i="4"/>
  <c r="L176" i="4" s="1"/>
  <c r="G176" i="4"/>
  <c r="K176" i="4" s="1"/>
  <c r="F176" i="4"/>
  <c r="J176" i="4" s="1"/>
  <c r="I175" i="4"/>
  <c r="M175" i="4" s="1"/>
  <c r="H175" i="4"/>
  <c r="L175" i="4" s="1"/>
  <c r="G175" i="4"/>
  <c r="K175" i="4" s="1"/>
  <c r="F175" i="4"/>
  <c r="J175" i="4" s="1"/>
  <c r="I174" i="4"/>
  <c r="M174" i="4" s="1"/>
  <c r="H174" i="4"/>
  <c r="L174" i="4" s="1"/>
  <c r="G174" i="4"/>
  <c r="K174" i="4" s="1"/>
  <c r="F174" i="4"/>
  <c r="J174" i="4" s="1"/>
  <c r="I173" i="4"/>
  <c r="M173" i="4" s="1"/>
  <c r="H173" i="4"/>
  <c r="L173" i="4" s="1"/>
  <c r="G173" i="4"/>
  <c r="K173" i="4" s="1"/>
  <c r="F173" i="4"/>
  <c r="J173" i="4" s="1"/>
  <c r="I172" i="4"/>
  <c r="M172" i="4" s="1"/>
  <c r="H172" i="4"/>
  <c r="L172" i="4" s="1"/>
  <c r="G172" i="4"/>
  <c r="K172" i="4" s="1"/>
  <c r="F172" i="4"/>
  <c r="J172" i="4" s="1"/>
  <c r="I171" i="4"/>
  <c r="M171" i="4" s="1"/>
  <c r="H171" i="4"/>
  <c r="L171" i="4" s="1"/>
  <c r="G171" i="4"/>
  <c r="K171" i="4" s="1"/>
  <c r="F171" i="4"/>
  <c r="J171" i="4" s="1"/>
  <c r="I170" i="4"/>
  <c r="M170" i="4" s="1"/>
  <c r="H170" i="4"/>
  <c r="L170" i="4" s="1"/>
  <c r="G170" i="4"/>
  <c r="K170" i="4" s="1"/>
  <c r="F170" i="4"/>
  <c r="J170" i="4" s="1"/>
  <c r="I169" i="4"/>
  <c r="M169" i="4" s="1"/>
  <c r="H169" i="4"/>
  <c r="L169" i="4" s="1"/>
  <c r="G169" i="4"/>
  <c r="K169" i="4" s="1"/>
  <c r="F169" i="4"/>
  <c r="J169" i="4" s="1"/>
  <c r="I168" i="4"/>
  <c r="M168" i="4" s="1"/>
  <c r="H168" i="4"/>
  <c r="L168" i="4" s="1"/>
  <c r="G168" i="4"/>
  <c r="K168" i="4" s="1"/>
  <c r="F168" i="4"/>
  <c r="J168" i="4" s="1"/>
  <c r="I167" i="4"/>
  <c r="M167" i="4" s="1"/>
  <c r="H167" i="4"/>
  <c r="L167" i="4" s="1"/>
  <c r="G167" i="4"/>
  <c r="K167" i="4" s="1"/>
  <c r="F167" i="4"/>
  <c r="J167" i="4" s="1"/>
  <c r="I166" i="4"/>
  <c r="M166" i="4" s="1"/>
  <c r="H166" i="4"/>
  <c r="L166" i="4" s="1"/>
  <c r="G166" i="4"/>
  <c r="K166" i="4" s="1"/>
  <c r="F166" i="4"/>
  <c r="J166" i="4" s="1"/>
  <c r="I165" i="4"/>
  <c r="M165" i="4" s="1"/>
  <c r="H165" i="4"/>
  <c r="L165" i="4" s="1"/>
  <c r="G165" i="4"/>
  <c r="K165" i="4" s="1"/>
  <c r="F165" i="4"/>
  <c r="J165" i="4" s="1"/>
  <c r="I164" i="4"/>
  <c r="M164" i="4" s="1"/>
  <c r="H164" i="4"/>
  <c r="L164" i="4" s="1"/>
  <c r="G164" i="4"/>
  <c r="K164" i="4" s="1"/>
  <c r="F164" i="4"/>
  <c r="J164" i="4" s="1"/>
  <c r="I163" i="4"/>
  <c r="M163" i="4" s="1"/>
  <c r="H163" i="4"/>
  <c r="L163" i="4" s="1"/>
  <c r="G163" i="4"/>
  <c r="K163" i="4" s="1"/>
  <c r="F163" i="4"/>
  <c r="J163" i="4" s="1"/>
  <c r="I162" i="4"/>
  <c r="M162" i="4" s="1"/>
  <c r="H162" i="4"/>
  <c r="L162" i="4" s="1"/>
  <c r="G162" i="4"/>
  <c r="K162" i="4" s="1"/>
  <c r="F162" i="4"/>
  <c r="J162" i="4" s="1"/>
  <c r="I161" i="4"/>
  <c r="M161" i="4" s="1"/>
  <c r="H161" i="4"/>
  <c r="L161" i="4" s="1"/>
  <c r="G161" i="4"/>
  <c r="K161" i="4" s="1"/>
  <c r="F161" i="4"/>
  <c r="J161" i="4" s="1"/>
  <c r="I160" i="4"/>
  <c r="M160" i="4" s="1"/>
  <c r="H160" i="4"/>
  <c r="L160" i="4" s="1"/>
  <c r="G160" i="4"/>
  <c r="K160" i="4" s="1"/>
  <c r="F160" i="4"/>
  <c r="J160" i="4" s="1"/>
  <c r="I159" i="4"/>
  <c r="M159" i="4" s="1"/>
  <c r="H159" i="4"/>
  <c r="L159" i="4" s="1"/>
  <c r="G159" i="4"/>
  <c r="K159" i="4" s="1"/>
  <c r="F159" i="4"/>
  <c r="J159" i="4" s="1"/>
  <c r="I158" i="4"/>
  <c r="M158" i="4" s="1"/>
  <c r="H158" i="4"/>
  <c r="L158" i="4" s="1"/>
  <c r="G158" i="4"/>
  <c r="K158" i="4" s="1"/>
  <c r="F158" i="4"/>
  <c r="J158" i="4" s="1"/>
  <c r="I157" i="4"/>
  <c r="M157" i="4" s="1"/>
  <c r="H157" i="4"/>
  <c r="L157" i="4" s="1"/>
  <c r="G157" i="4"/>
  <c r="K157" i="4" s="1"/>
  <c r="F157" i="4"/>
  <c r="J157" i="4" s="1"/>
  <c r="I156" i="4"/>
  <c r="M156" i="4" s="1"/>
  <c r="H156" i="4"/>
  <c r="L156" i="4" s="1"/>
  <c r="G156" i="4"/>
  <c r="K156" i="4" s="1"/>
  <c r="F156" i="4"/>
  <c r="J156" i="4" s="1"/>
  <c r="I155" i="4"/>
  <c r="M155" i="4" s="1"/>
  <c r="H155" i="4"/>
  <c r="L155" i="4" s="1"/>
  <c r="G155" i="4"/>
  <c r="K155" i="4" s="1"/>
  <c r="F155" i="4"/>
  <c r="J155" i="4" s="1"/>
  <c r="I154" i="4"/>
  <c r="M154" i="4" s="1"/>
  <c r="H154" i="4"/>
  <c r="L154" i="4" s="1"/>
  <c r="G154" i="4"/>
  <c r="K154" i="4" s="1"/>
  <c r="F154" i="4"/>
  <c r="J154" i="4" s="1"/>
  <c r="I153" i="4"/>
  <c r="M153" i="4" s="1"/>
  <c r="H153" i="4"/>
  <c r="L153" i="4" s="1"/>
  <c r="G153" i="4"/>
  <c r="K153" i="4" s="1"/>
  <c r="F153" i="4"/>
  <c r="J153" i="4" s="1"/>
  <c r="I152" i="4"/>
  <c r="M152" i="4" s="1"/>
  <c r="H152" i="4"/>
  <c r="L152" i="4" s="1"/>
  <c r="G152" i="4"/>
  <c r="K152" i="4" s="1"/>
  <c r="F152" i="4"/>
  <c r="J152" i="4" s="1"/>
  <c r="I151" i="4"/>
  <c r="M151" i="4" s="1"/>
  <c r="H151" i="4"/>
  <c r="L151" i="4" s="1"/>
  <c r="G151" i="4"/>
  <c r="K151" i="4" s="1"/>
  <c r="F151" i="4"/>
  <c r="J151" i="4" s="1"/>
  <c r="I150" i="4"/>
  <c r="M150" i="4" s="1"/>
  <c r="H150" i="4"/>
  <c r="L150" i="4" s="1"/>
  <c r="G150" i="4"/>
  <c r="K150" i="4" s="1"/>
  <c r="F150" i="4"/>
  <c r="J150" i="4" s="1"/>
  <c r="I149" i="4"/>
  <c r="M149" i="4" s="1"/>
  <c r="H149" i="4"/>
  <c r="L149" i="4" s="1"/>
  <c r="G149" i="4"/>
  <c r="K149" i="4" s="1"/>
  <c r="F149" i="4"/>
  <c r="J149" i="4" s="1"/>
  <c r="I148" i="4"/>
  <c r="M148" i="4" s="1"/>
  <c r="H148" i="4"/>
  <c r="L148" i="4" s="1"/>
  <c r="G148" i="4"/>
  <c r="K148" i="4" s="1"/>
  <c r="F148" i="4"/>
  <c r="J148" i="4" s="1"/>
  <c r="I147" i="4"/>
  <c r="M147" i="4" s="1"/>
  <c r="H147" i="4"/>
  <c r="L147" i="4" s="1"/>
  <c r="G147" i="4"/>
  <c r="K147" i="4" s="1"/>
  <c r="F147" i="4"/>
  <c r="J147" i="4" s="1"/>
  <c r="I146" i="4"/>
  <c r="M146" i="4" s="1"/>
  <c r="H146" i="4"/>
  <c r="L146" i="4" s="1"/>
  <c r="G146" i="4"/>
  <c r="K146" i="4" s="1"/>
  <c r="F146" i="4"/>
  <c r="J146" i="4" s="1"/>
  <c r="I145" i="4"/>
  <c r="M145" i="4" s="1"/>
  <c r="H145" i="4"/>
  <c r="L145" i="4" s="1"/>
  <c r="G145" i="4"/>
  <c r="K145" i="4" s="1"/>
  <c r="F145" i="4"/>
  <c r="J145" i="4" s="1"/>
  <c r="I144" i="4"/>
  <c r="M144" i="4" s="1"/>
  <c r="H144" i="4"/>
  <c r="L144" i="4" s="1"/>
  <c r="G144" i="4"/>
  <c r="K144" i="4" s="1"/>
  <c r="F144" i="4"/>
  <c r="J144" i="4" s="1"/>
  <c r="I143" i="4"/>
  <c r="M143" i="4" s="1"/>
  <c r="H143" i="4"/>
  <c r="L143" i="4" s="1"/>
  <c r="G143" i="4"/>
  <c r="K143" i="4" s="1"/>
  <c r="F143" i="4"/>
  <c r="J143" i="4" s="1"/>
  <c r="I142" i="4"/>
  <c r="M142" i="4" s="1"/>
  <c r="H142" i="4"/>
  <c r="L142" i="4" s="1"/>
  <c r="G142" i="4"/>
  <c r="K142" i="4" s="1"/>
  <c r="F142" i="4"/>
  <c r="J142" i="4" s="1"/>
  <c r="I141" i="4"/>
  <c r="M141" i="4" s="1"/>
  <c r="H141" i="4"/>
  <c r="L141" i="4" s="1"/>
  <c r="G141" i="4"/>
  <c r="K141" i="4" s="1"/>
  <c r="F141" i="4"/>
  <c r="J141" i="4" s="1"/>
  <c r="I140" i="4"/>
  <c r="M140" i="4" s="1"/>
  <c r="H140" i="4"/>
  <c r="L140" i="4" s="1"/>
  <c r="G140" i="4"/>
  <c r="K140" i="4" s="1"/>
  <c r="F140" i="4"/>
  <c r="J140" i="4" s="1"/>
  <c r="I139" i="4"/>
  <c r="M139" i="4" s="1"/>
  <c r="H139" i="4"/>
  <c r="L139" i="4" s="1"/>
  <c r="G139" i="4"/>
  <c r="K139" i="4" s="1"/>
  <c r="F139" i="4"/>
  <c r="J139" i="4" s="1"/>
  <c r="I138" i="4"/>
  <c r="M138" i="4" s="1"/>
  <c r="H138" i="4"/>
  <c r="L138" i="4" s="1"/>
  <c r="G138" i="4"/>
  <c r="K138" i="4" s="1"/>
  <c r="F138" i="4"/>
  <c r="J138" i="4" s="1"/>
  <c r="I137" i="4"/>
  <c r="M137" i="4" s="1"/>
  <c r="H137" i="4"/>
  <c r="L137" i="4" s="1"/>
  <c r="G137" i="4"/>
  <c r="K137" i="4" s="1"/>
  <c r="F137" i="4"/>
  <c r="J137" i="4" s="1"/>
  <c r="I136" i="4"/>
  <c r="M136" i="4" s="1"/>
  <c r="H136" i="4"/>
  <c r="L136" i="4" s="1"/>
  <c r="G136" i="4"/>
  <c r="K136" i="4" s="1"/>
  <c r="F136" i="4"/>
  <c r="J136" i="4" s="1"/>
  <c r="I135" i="4"/>
  <c r="M135" i="4" s="1"/>
  <c r="H135" i="4"/>
  <c r="L135" i="4" s="1"/>
  <c r="G135" i="4"/>
  <c r="K135" i="4" s="1"/>
  <c r="F135" i="4"/>
  <c r="J135" i="4" s="1"/>
  <c r="I134" i="4"/>
  <c r="M134" i="4" s="1"/>
  <c r="H134" i="4"/>
  <c r="L134" i="4" s="1"/>
  <c r="G134" i="4"/>
  <c r="K134" i="4" s="1"/>
  <c r="F134" i="4"/>
  <c r="J134" i="4" s="1"/>
  <c r="I133" i="4"/>
  <c r="M133" i="4" s="1"/>
  <c r="H133" i="4"/>
  <c r="L133" i="4" s="1"/>
  <c r="G133" i="4"/>
  <c r="K133" i="4" s="1"/>
  <c r="F133" i="4"/>
  <c r="J133" i="4" s="1"/>
  <c r="I132" i="4"/>
  <c r="M132" i="4" s="1"/>
  <c r="H132" i="4"/>
  <c r="L132" i="4" s="1"/>
  <c r="G132" i="4"/>
  <c r="K132" i="4" s="1"/>
  <c r="F132" i="4"/>
  <c r="J132" i="4" s="1"/>
  <c r="I131" i="4"/>
  <c r="M131" i="4" s="1"/>
  <c r="H131" i="4"/>
  <c r="L131" i="4" s="1"/>
  <c r="G131" i="4"/>
  <c r="K131" i="4" s="1"/>
  <c r="F131" i="4"/>
  <c r="J131" i="4" s="1"/>
  <c r="I130" i="4"/>
  <c r="M130" i="4" s="1"/>
  <c r="H130" i="4"/>
  <c r="L130" i="4" s="1"/>
  <c r="G130" i="4"/>
  <c r="K130" i="4" s="1"/>
  <c r="F130" i="4"/>
  <c r="J130" i="4" s="1"/>
  <c r="I129" i="4"/>
  <c r="M129" i="4" s="1"/>
  <c r="H129" i="4"/>
  <c r="L129" i="4" s="1"/>
  <c r="G129" i="4"/>
  <c r="K129" i="4" s="1"/>
  <c r="F129" i="4"/>
  <c r="J129" i="4" s="1"/>
  <c r="I128" i="4"/>
  <c r="M128" i="4" s="1"/>
  <c r="H128" i="4"/>
  <c r="L128" i="4" s="1"/>
  <c r="G128" i="4"/>
  <c r="K128" i="4" s="1"/>
  <c r="F128" i="4"/>
  <c r="J128" i="4" s="1"/>
  <c r="I127" i="4"/>
  <c r="M127" i="4" s="1"/>
  <c r="H127" i="4"/>
  <c r="L127" i="4" s="1"/>
  <c r="G127" i="4"/>
  <c r="K127" i="4" s="1"/>
  <c r="F127" i="4"/>
  <c r="J127" i="4" s="1"/>
  <c r="I126" i="4"/>
  <c r="M126" i="4" s="1"/>
  <c r="H126" i="4"/>
  <c r="L126" i="4" s="1"/>
  <c r="G126" i="4"/>
  <c r="K126" i="4" s="1"/>
  <c r="F126" i="4"/>
  <c r="J126" i="4" s="1"/>
  <c r="I125" i="4"/>
  <c r="M125" i="4" s="1"/>
  <c r="H125" i="4"/>
  <c r="L125" i="4" s="1"/>
  <c r="G125" i="4"/>
  <c r="K125" i="4" s="1"/>
  <c r="F125" i="4"/>
  <c r="J125" i="4" s="1"/>
  <c r="I124" i="4"/>
  <c r="M124" i="4" s="1"/>
  <c r="H124" i="4"/>
  <c r="L124" i="4" s="1"/>
  <c r="G124" i="4"/>
  <c r="K124" i="4" s="1"/>
  <c r="F124" i="4"/>
  <c r="J124" i="4" s="1"/>
  <c r="I123" i="4"/>
  <c r="M123" i="4" s="1"/>
  <c r="H123" i="4"/>
  <c r="L123" i="4" s="1"/>
  <c r="G123" i="4"/>
  <c r="K123" i="4" s="1"/>
  <c r="F123" i="4"/>
  <c r="J123" i="4" s="1"/>
  <c r="I122" i="4"/>
  <c r="M122" i="4" s="1"/>
  <c r="H122" i="4"/>
  <c r="L122" i="4" s="1"/>
  <c r="G122" i="4"/>
  <c r="K122" i="4" s="1"/>
  <c r="F122" i="4"/>
  <c r="J122" i="4" s="1"/>
  <c r="I121" i="4"/>
  <c r="M121" i="4" s="1"/>
  <c r="H121" i="4"/>
  <c r="L121" i="4" s="1"/>
  <c r="G121" i="4"/>
  <c r="K121" i="4" s="1"/>
  <c r="F121" i="4"/>
  <c r="J121" i="4" s="1"/>
  <c r="I120" i="4"/>
  <c r="M120" i="4" s="1"/>
  <c r="H120" i="4"/>
  <c r="L120" i="4" s="1"/>
  <c r="G120" i="4"/>
  <c r="K120" i="4" s="1"/>
  <c r="F120" i="4"/>
  <c r="J120" i="4" s="1"/>
  <c r="I119" i="4"/>
  <c r="M119" i="4" s="1"/>
  <c r="H119" i="4"/>
  <c r="L119" i="4" s="1"/>
  <c r="G119" i="4"/>
  <c r="K119" i="4" s="1"/>
  <c r="F119" i="4"/>
  <c r="J119" i="4" s="1"/>
  <c r="I118" i="4"/>
  <c r="M118" i="4" s="1"/>
  <c r="H118" i="4"/>
  <c r="L118" i="4" s="1"/>
  <c r="G118" i="4"/>
  <c r="K118" i="4" s="1"/>
  <c r="F118" i="4"/>
  <c r="J118" i="4" s="1"/>
  <c r="I117" i="4"/>
  <c r="M117" i="4" s="1"/>
  <c r="H117" i="4"/>
  <c r="L117" i="4" s="1"/>
  <c r="G117" i="4"/>
  <c r="K117" i="4" s="1"/>
  <c r="F117" i="4"/>
  <c r="J117" i="4" s="1"/>
  <c r="I116" i="4"/>
  <c r="M116" i="4" s="1"/>
  <c r="H116" i="4"/>
  <c r="L116" i="4" s="1"/>
  <c r="G116" i="4"/>
  <c r="K116" i="4" s="1"/>
  <c r="F116" i="4"/>
  <c r="J116" i="4" s="1"/>
  <c r="I115" i="4"/>
  <c r="M115" i="4" s="1"/>
  <c r="H115" i="4"/>
  <c r="L115" i="4" s="1"/>
  <c r="G115" i="4"/>
  <c r="K115" i="4" s="1"/>
  <c r="F115" i="4"/>
  <c r="J115" i="4" s="1"/>
  <c r="I114" i="4"/>
  <c r="M114" i="4" s="1"/>
  <c r="H114" i="4"/>
  <c r="L114" i="4" s="1"/>
  <c r="G114" i="4"/>
  <c r="K114" i="4" s="1"/>
  <c r="F114" i="4"/>
  <c r="J114" i="4" s="1"/>
  <c r="I113" i="4"/>
  <c r="M113" i="4" s="1"/>
  <c r="H113" i="4"/>
  <c r="L113" i="4" s="1"/>
  <c r="G113" i="4"/>
  <c r="K113" i="4" s="1"/>
  <c r="F113" i="4"/>
  <c r="J113" i="4" s="1"/>
  <c r="I112" i="4"/>
  <c r="M112" i="4" s="1"/>
  <c r="H112" i="4"/>
  <c r="L112" i="4" s="1"/>
  <c r="G112" i="4"/>
  <c r="K112" i="4" s="1"/>
  <c r="F112" i="4"/>
  <c r="J112" i="4" s="1"/>
  <c r="I111" i="4"/>
  <c r="M111" i="4" s="1"/>
  <c r="H111" i="4"/>
  <c r="L111" i="4" s="1"/>
  <c r="G111" i="4"/>
  <c r="K111" i="4" s="1"/>
  <c r="F111" i="4"/>
  <c r="J111" i="4" s="1"/>
  <c r="I110" i="4"/>
  <c r="M110" i="4" s="1"/>
  <c r="H110" i="4"/>
  <c r="L110" i="4" s="1"/>
  <c r="G110" i="4"/>
  <c r="K110" i="4" s="1"/>
  <c r="F110" i="4"/>
  <c r="J110" i="4" s="1"/>
  <c r="I109" i="4"/>
  <c r="M109" i="4" s="1"/>
  <c r="H109" i="4"/>
  <c r="L109" i="4" s="1"/>
  <c r="G109" i="4"/>
  <c r="K109" i="4" s="1"/>
  <c r="F109" i="4"/>
  <c r="J109" i="4" s="1"/>
  <c r="I108" i="4"/>
  <c r="M108" i="4" s="1"/>
  <c r="H108" i="4"/>
  <c r="L108" i="4" s="1"/>
  <c r="G108" i="4"/>
  <c r="K108" i="4" s="1"/>
  <c r="F108" i="4"/>
  <c r="J108" i="4" s="1"/>
  <c r="I107" i="4"/>
  <c r="M107" i="4" s="1"/>
  <c r="H107" i="4"/>
  <c r="L107" i="4" s="1"/>
  <c r="G107" i="4"/>
  <c r="K107" i="4" s="1"/>
  <c r="F107" i="4"/>
  <c r="J107" i="4" s="1"/>
  <c r="I106" i="4"/>
  <c r="M106" i="4" s="1"/>
  <c r="H106" i="4"/>
  <c r="L106" i="4" s="1"/>
  <c r="G106" i="4"/>
  <c r="K106" i="4" s="1"/>
  <c r="F106" i="4"/>
  <c r="J106" i="4" s="1"/>
  <c r="I105" i="4"/>
  <c r="M105" i="4" s="1"/>
  <c r="H105" i="4"/>
  <c r="L105" i="4" s="1"/>
  <c r="G105" i="4"/>
  <c r="K105" i="4" s="1"/>
  <c r="F105" i="4"/>
  <c r="J105" i="4" s="1"/>
  <c r="I104" i="4"/>
  <c r="M104" i="4" s="1"/>
  <c r="H104" i="4"/>
  <c r="L104" i="4" s="1"/>
  <c r="G104" i="4"/>
  <c r="K104" i="4" s="1"/>
  <c r="F104" i="4"/>
  <c r="J104" i="4" s="1"/>
  <c r="I103" i="4"/>
  <c r="M103" i="4" s="1"/>
  <c r="H103" i="4"/>
  <c r="L103" i="4" s="1"/>
  <c r="G103" i="4"/>
  <c r="K103" i="4" s="1"/>
  <c r="F103" i="4"/>
  <c r="J103" i="4" s="1"/>
  <c r="I102" i="4"/>
  <c r="M102" i="4" s="1"/>
  <c r="H102" i="4"/>
  <c r="L102" i="4" s="1"/>
  <c r="G102" i="4"/>
  <c r="K102" i="4" s="1"/>
  <c r="F102" i="4"/>
  <c r="J102" i="4" s="1"/>
  <c r="I101" i="4"/>
  <c r="M101" i="4" s="1"/>
  <c r="H101" i="4"/>
  <c r="L101" i="4" s="1"/>
  <c r="G101" i="4"/>
  <c r="K101" i="4" s="1"/>
  <c r="F101" i="4"/>
  <c r="J101" i="4" s="1"/>
  <c r="I100" i="4"/>
  <c r="M100" i="4" s="1"/>
  <c r="H100" i="4"/>
  <c r="L100" i="4" s="1"/>
  <c r="G100" i="4"/>
  <c r="K100" i="4" s="1"/>
  <c r="F100" i="4"/>
  <c r="J100" i="4" s="1"/>
  <c r="I99" i="4"/>
  <c r="M99" i="4" s="1"/>
  <c r="H99" i="4"/>
  <c r="L99" i="4" s="1"/>
  <c r="G99" i="4"/>
  <c r="K99" i="4" s="1"/>
  <c r="F99" i="4"/>
  <c r="J99" i="4" s="1"/>
  <c r="I98" i="4"/>
  <c r="M98" i="4" s="1"/>
  <c r="H98" i="4"/>
  <c r="L98" i="4" s="1"/>
  <c r="G98" i="4"/>
  <c r="K98" i="4" s="1"/>
  <c r="F98" i="4"/>
  <c r="J98" i="4" s="1"/>
  <c r="I97" i="4"/>
  <c r="M97" i="4" s="1"/>
  <c r="H97" i="4"/>
  <c r="L97" i="4" s="1"/>
  <c r="G97" i="4"/>
  <c r="K97" i="4" s="1"/>
  <c r="F97" i="4"/>
  <c r="J97" i="4" s="1"/>
  <c r="I96" i="4"/>
  <c r="M96" i="4" s="1"/>
  <c r="H96" i="4"/>
  <c r="L96" i="4" s="1"/>
  <c r="G96" i="4"/>
  <c r="K96" i="4" s="1"/>
  <c r="F96" i="4"/>
  <c r="J96" i="4" s="1"/>
  <c r="I95" i="4"/>
  <c r="M95" i="4" s="1"/>
  <c r="H95" i="4"/>
  <c r="L95" i="4" s="1"/>
  <c r="G95" i="4"/>
  <c r="K95" i="4" s="1"/>
  <c r="F95" i="4"/>
  <c r="J95" i="4" s="1"/>
  <c r="I94" i="4"/>
  <c r="M94" i="4" s="1"/>
  <c r="H94" i="4"/>
  <c r="L94" i="4" s="1"/>
  <c r="G94" i="4"/>
  <c r="K94" i="4" s="1"/>
  <c r="F94" i="4"/>
  <c r="J94" i="4" s="1"/>
  <c r="I93" i="4"/>
  <c r="M93" i="4" s="1"/>
  <c r="H93" i="4"/>
  <c r="L93" i="4" s="1"/>
  <c r="G93" i="4"/>
  <c r="K93" i="4" s="1"/>
  <c r="F93" i="4"/>
  <c r="J93" i="4" s="1"/>
  <c r="I92" i="4"/>
  <c r="M92" i="4" s="1"/>
  <c r="H92" i="4"/>
  <c r="L92" i="4" s="1"/>
  <c r="G92" i="4"/>
  <c r="K92" i="4" s="1"/>
  <c r="F92" i="4"/>
  <c r="J92" i="4" s="1"/>
  <c r="I91" i="4"/>
  <c r="M91" i="4" s="1"/>
  <c r="H91" i="4"/>
  <c r="L91" i="4" s="1"/>
  <c r="G91" i="4"/>
  <c r="K91" i="4" s="1"/>
  <c r="F91" i="4"/>
  <c r="J91" i="4" s="1"/>
  <c r="I90" i="4"/>
  <c r="M90" i="4" s="1"/>
  <c r="H90" i="4"/>
  <c r="L90" i="4" s="1"/>
  <c r="G90" i="4"/>
  <c r="K90" i="4" s="1"/>
  <c r="F90" i="4"/>
  <c r="J90" i="4" s="1"/>
  <c r="I89" i="4"/>
  <c r="M89" i="4" s="1"/>
  <c r="H89" i="4"/>
  <c r="L89" i="4" s="1"/>
  <c r="G89" i="4"/>
  <c r="K89" i="4" s="1"/>
  <c r="F89" i="4"/>
  <c r="J89" i="4" s="1"/>
  <c r="I88" i="4"/>
  <c r="M88" i="4" s="1"/>
  <c r="H88" i="4"/>
  <c r="L88" i="4" s="1"/>
  <c r="G88" i="4"/>
  <c r="K88" i="4" s="1"/>
  <c r="F88" i="4"/>
  <c r="J88" i="4" s="1"/>
  <c r="I87" i="4"/>
  <c r="M87" i="4" s="1"/>
  <c r="H87" i="4"/>
  <c r="L87" i="4" s="1"/>
  <c r="G87" i="4"/>
  <c r="K87" i="4" s="1"/>
  <c r="F87" i="4"/>
  <c r="J87" i="4" s="1"/>
  <c r="I86" i="4"/>
  <c r="M86" i="4" s="1"/>
  <c r="H86" i="4"/>
  <c r="L86" i="4" s="1"/>
  <c r="G86" i="4"/>
  <c r="K86" i="4" s="1"/>
  <c r="F86" i="4"/>
  <c r="J86" i="4" s="1"/>
  <c r="I85" i="4"/>
  <c r="M85" i="4" s="1"/>
  <c r="H85" i="4"/>
  <c r="L85" i="4" s="1"/>
  <c r="G85" i="4"/>
  <c r="K85" i="4" s="1"/>
  <c r="F85" i="4"/>
  <c r="J85" i="4" s="1"/>
  <c r="I84" i="4"/>
  <c r="M84" i="4" s="1"/>
  <c r="H84" i="4"/>
  <c r="L84" i="4" s="1"/>
  <c r="G84" i="4"/>
  <c r="K84" i="4" s="1"/>
  <c r="F84" i="4"/>
  <c r="J84" i="4" s="1"/>
  <c r="I83" i="4"/>
  <c r="M83" i="4" s="1"/>
  <c r="H83" i="4"/>
  <c r="L83" i="4" s="1"/>
  <c r="G83" i="4"/>
  <c r="K83" i="4" s="1"/>
  <c r="F83" i="4"/>
  <c r="J83" i="4" s="1"/>
  <c r="I82" i="4"/>
  <c r="M82" i="4" s="1"/>
  <c r="H82" i="4"/>
  <c r="L82" i="4" s="1"/>
  <c r="G82" i="4"/>
  <c r="K82" i="4" s="1"/>
  <c r="F82" i="4"/>
  <c r="J82" i="4" s="1"/>
  <c r="I81" i="4"/>
  <c r="M81" i="4" s="1"/>
  <c r="H81" i="4"/>
  <c r="L81" i="4" s="1"/>
  <c r="G81" i="4"/>
  <c r="K81" i="4" s="1"/>
  <c r="F81" i="4"/>
  <c r="J81" i="4" s="1"/>
  <c r="I80" i="4"/>
  <c r="M80" i="4" s="1"/>
  <c r="H80" i="4"/>
  <c r="L80" i="4" s="1"/>
  <c r="G80" i="4"/>
  <c r="K80" i="4" s="1"/>
  <c r="F80" i="4"/>
  <c r="J80" i="4" s="1"/>
  <c r="I79" i="4"/>
  <c r="M79" i="4" s="1"/>
  <c r="H79" i="4"/>
  <c r="L79" i="4" s="1"/>
  <c r="G79" i="4"/>
  <c r="K79" i="4" s="1"/>
  <c r="F79" i="4"/>
  <c r="J79" i="4" s="1"/>
  <c r="I78" i="4"/>
  <c r="M78" i="4" s="1"/>
  <c r="H78" i="4"/>
  <c r="L78" i="4" s="1"/>
  <c r="G78" i="4"/>
  <c r="K78" i="4" s="1"/>
  <c r="F78" i="4"/>
  <c r="J78" i="4" s="1"/>
  <c r="I77" i="4"/>
  <c r="M77" i="4" s="1"/>
  <c r="H77" i="4"/>
  <c r="L77" i="4" s="1"/>
  <c r="G77" i="4"/>
  <c r="K77" i="4" s="1"/>
  <c r="F77" i="4"/>
  <c r="J77" i="4" s="1"/>
  <c r="I76" i="4"/>
  <c r="M76" i="4" s="1"/>
  <c r="H76" i="4"/>
  <c r="L76" i="4" s="1"/>
  <c r="G76" i="4"/>
  <c r="K76" i="4" s="1"/>
  <c r="F76" i="4"/>
  <c r="J76" i="4" s="1"/>
  <c r="I75" i="4"/>
  <c r="M75" i="4" s="1"/>
  <c r="H75" i="4"/>
  <c r="L75" i="4" s="1"/>
  <c r="G75" i="4"/>
  <c r="K75" i="4" s="1"/>
  <c r="F75" i="4"/>
  <c r="J75" i="4" s="1"/>
  <c r="I74" i="4"/>
  <c r="M74" i="4" s="1"/>
  <c r="H74" i="4"/>
  <c r="L74" i="4" s="1"/>
  <c r="G74" i="4"/>
  <c r="K74" i="4" s="1"/>
  <c r="F74" i="4"/>
  <c r="J74" i="4" s="1"/>
  <c r="I73" i="4"/>
  <c r="M73" i="4" s="1"/>
  <c r="H73" i="4"/>
  <c r="L73" i="4" s="1"/>
  <c r="G73" i="4"/>
  <c r="K73" i="4" s="1"/>
  <c r="F73" i="4"/>
  <c r="J73" i="4" s="1"/>
  <c r="I72" i="4"/>
  <c r="M72" i="4" s="1"/>
  <c r="H72" i="4"/>
  <c r="L72" i="4" s="1"/>
  <c r="G72" i="4"/>
  <c r="K72" i="4" s="1"/>
  <c r="F72" i="4"/>
  <c r="J72" i="4" s="1"/>
  <c r="I71" i="4"/>
  <c r="M71" i="4" s="1"/>
  <c r="H71" i="4"/>
  <c r="L71" i="4" s="1"/>
  <c r="G71" i="4"/>
  <c r="K71" i="4" s="1"/>
  <c r="F71" i="4"/>
  <c r="J71" i="4" s="1"/>
  <c r="I70" i="4"/>
  <c r="M70" i="4" s="1"/>
  <c r="H70" i="4"/>
  <c r="L70" i="4" s="1"/>
  <c r="G70" i="4"/>
  <c r="K70" i="4" s="1"/>
  <c r="F70" i="4"/>
  <c r="J70" i="4" s="1"/>
  <c r="I69" i="4"/>
  <c r="M69" i="4" s="1"/>
  <c r="H69" i="4"/>
  <c r="L69" i="4" s="1"/>
  <c r="G69" i="4"/>
  <c r="K69" i="4" s="1"/>
  <c r="F69" i="4"/>
  <c r="J69" i="4" s="1"/>
  <c r="I68" i="4"/>
  <c r="M68" i="4" s="1"/>
  <c r="H68" i="4"/>
  <c r="L68" i="4" s="1"/>
  <c r="G68" i="4"/>
  <c r="K68" i="4" s="1"/>
  <c r="F68" i="4"/>
  <c r="J68" i="4" s="1"/>
  <c r="I67" i="4"/>
  <c r="M67" i="4" s="1"/>
  <c r="H67" i="4"/>
  <c r="L67" i="4" s="1"/>
  <c r="G67" i="4"/>
  <c r="K67" i="4" s="1"/>
  <c r="F67" i="4"/>
  <c r="J67" i="4" s="1"/>
  <c r="I66" i="4"/>
  <c r="M66" i="4" s="1"/>
  <c r="H66" i="4"/>
  <c r="L66" i="4" s="1"/>
  <c r="G66" i="4"/>
  <c r="K66" i="4" s="1"/>
  <c r="F66" i="4"/>
  <c r="J66" i="4" s="1"/>
  <c r="I65" i="4"/>
  <c r="M65" i="4" s="1"/>
  <c r="H65" i="4"/>
  <c r="L65" i="4" s="1"/>
  <c r="G65" i="4"/>
  <c r="K65" i="4" s="1"/>
  <c r="F65" i="4"/>
  <c r="J65" i="4" s="1"/>
  <c r="I64" i="4"/>
  <c r="M64" i="4" s="1"/>
  <c r="H64" i="4"/>
  <c r="L64" i="4" s="1"/>
  <c r="G64" i="4"/>
  <c r="K64" i="4" s="1"/>
  <c r="F64" i="4"/>
  <c r="J64" i="4" s="1"/>
  <c r="I63" i="4"/>
  <c r="M63" i="4" s="1"/>
  <c r="H63" i="4"/>
  <c r="L63" i="4" s="1"/>
  <c r="G63" i="4"/>
  <c r="K63" i="4" s="1"/>
  <c r="F63" i="4"/>
  <c r="J63" i="4" s="1"/>
  <c r="I62" i="4"/>
  <c r="M62" i="4" s="1"/>
  <c r="H62" i="4"/>
  <c r="L62" i="4" s="1"/>
  <c r="G62" i="4"/>
  <c r="K62" i="4" s="1"/>
  <c r="F62" i="4"/>
  <c r="J62" i="4" s="1"/>
  <c r="I61" i="4"/>
  <c r="M61" i="4" s="1"/>
  <c r="H61" i="4"/>
  <c r="L61" i="4" s="1"/>
  <c r="G61" i="4"/>
  <c r="K61" i="4" s="1"/>
  <c r="F61" i="4"/>
  <c r="J61" i="4" s="1"/>
  <c r="I60" i="4"/>
  <c r="M60" i="4" s="1"/>
  <c r="H60" i="4"/>
  <c r="L60" i="4" s="1"/>
  <c r="G60" i="4"/>
  <c r="K60" i="4" s="1"/>
  <c r="F60" i="4"/>
  <c r="J60" i="4" s="1"/>
  <c r="I59" i="4"/>
  <c r="M59" i="4" s="1"/>
  <c r="H59" i="4"/>
  <c r="L59" i="4" s="1"/>
  <c r="G59" i="4"/>
  <c r="K59" i="4" s="1"/>
  <c r="F59" i="4"/>
  <c r="J59" i="4" s="1"/>
  <c r="I58" i="4"/>
  <c r="M58" i="4" s="1"/>
  <c r="H58" i="4"/>
  <c r="L58" i="4" s="1"/>
  <c r="G58" i="4"/>
  <c r="K58" i="4" s="1"/>
  <c r="F58" i="4"/>
  <c r="J58" i="4" s="1"/>
  <c r="I57" i="4"/>
  <c r="M57" i="4" s="1"/>
  <c r="H57" i="4"/>
  <c r="L57" i="4" s="1"/>
  <c r="G57" i="4"/>
  <c r="K57" i="4" s="1"/>
  <c r="F57" i="4"/>
  <c r="J57" i="4" s="1"/>
  <c r="I56" i="4"/>
  <c r="M56" i="4" s="1"/>
  <c r="H56" i="4"/>
  <c r="L56" i="4" s="1"/>
  <c r="G56" i="4"/>
  <c r="K56" i="4" s="1"/>
  <c r="F56" i="4"/>
  <c r="J56" i="4" s="1"/>
  <c r="I55" i="4"/>
  <c r="M55" i="4" s="1"/>
  <c r="H55" i="4"/>
  <c r="L55" i="4" s="1"/>
  <c r="G55" i="4"/>
  <c r="K55" i="4" s="1"/>
  <c r="F55" i="4"/>
  <c r="J55" i="4" s="1"/>
  <c r="I54" i="4"/>
  <c r="M54" i="4" s="1"/>
  <c r="H54" i="4"/>
  <c r="L54" i="4" s="1"/>
  <c r="G54" i="4"/>
  <c r="K54" i="4" s="1"/>
  <c r="F54" i="4"/>
  <c r="J54" i="4" s="1"/>
  <c r="I53" i="4"/>
  <c r="M53" i="4" s="1"/>
  <c r="H53" i="4"/>
  <c r="L53" i="4" s="1"/>
  <c r="G53" i="4"/>
  <c r="K53" i="4" s="1"/>
  <c r="F53" i="4"/>
  <c r="J53" i="4" s="1"/>
  <c r="I52" i="4"/>
  <c r="M52" i="4" s="1"/>
  <c r="H52" i="4"/>
  <c r="L52" i="4" s="1"/>
  <c r="G52" i="4"/>
  <c r="K52" i="4" s="1"/>
  <c r="F52" i="4"/>
  <c r="J52" i="4" s="1"/>
  <c r="I51" i="4"/>
  <c r="M51" i="4" s="1"/>
  <c r="H51" i="4"/>
  <c r="L51" i="4" s="1"/>
  <c r="G51" i="4"/>
  <c r="K51" i="4" s="1"/>
  <c r="F51" i="4"/>
  <c r="J51" i="4" s="1"/>
  <c r="I50" i="4"/>
  <c r="M50" i="4" s="1"/>
  <c r="H50" i="4"/>
  <c r="L50" i="4" s="1"/>
  <c r="G50" i="4"/>
  <c r="K50" i="4" s="1"/>
  <c r="F50" i="4"/>
  <c r="J50" i="4" s="1"/>
  <c r="I49" i="4"/>
  <c r="M49" i="4" s="1"/>
  <c r="H49" i="4"/>
  <c r="L49" i="4" s="1"/>
  <c r="G49" i="4"/>
  <c r="K49" i="4" s="1"/>
  <c r="F49" i="4"/>
  <c r="J49" i="4" s="1"/>
  <c r="I48" i="4"/>
  <c r="M48" i="4" s="1"/>
  <c r="H48" i="4"/>
  <c r="L48" i="4" s="1"/>
  <c r="G48" i="4"/>
  <c r="K48" i="4" s="1"/>
  <c r="F48" i="4"/>
  <c r="J48" i="4" s="1"/>
  <c r="I47" i="4"/>
  <c r="M47" i="4" s="1"/>
  <c r="H47" i="4"/>
  <c r="L47" i="4" s="1"/>
  <c r="G47" i="4"/>
  <c r="K47" i="4" s="1"/>
  <c r="F47" i="4"/>
  <c r="J47" i="4" s="1"/>
  <c r="I46" i="4"/>
  <c r="M46" i="4" s="1"/>
  <c r="H46" i="4"/>
  <c r="L46" i="4" s="1"/>
  <c r="G46" i="4"/>
  <c r="K46" i="4" s="1"/>
  <c r="F46" i="4"/>
  <c r="J46" i="4" s="1"/>
  <c r="I45" i="4"/>
  <c r="M45" i="4" s="1"/>
  <c r="H45" i="4"/>
  <c r="L45" i="4" s="1"/>
  <c r="G45" i="4"/>
  <c r="K45" i="4" s="1"/>
  <c r="F45" i="4"/>
  <c r="J45" i="4" s="1"/>
  <c r="I44" i="4"/>
  <c r="M44" i="4" s="1"/>
  <c r="H44" i="4"/>
  <c r="L44" i="4" s="1"/>
  <c r="G44" i="4"/>
  <c r="K44" i="4" s="1"/>
  <c r="F44" i="4"/>
  <c r="J44" i="4" s="1"/>
  <c r="I43" i="4"/>
  <c r="M43" i="4" s="1"/>
  <c r="H43" i="4"/>
  <c r="L43" i="4" s="1"/>
  <c r="G43" i="4"/>
  <c r="K43" i="4" s="1"/>
  <c r="F43" i="4"/>
  <c r="J43" i="4" s="1"/>
  <c r="I42" i="4"/>
  <c r="M42" i="4" s="1"/>
  <c r="H42" i="4"/>
  <c r="L42" i="4" s="1"/>
  <c r="G42" i="4"/>
  <c r="K42" i="4" s="1"/>
  <c r="F42" i="4"/>
  <c r="J42" i="4" s="1"/>
  <c r="I41" i="4"/>
  <c r="M41" i="4" s="1"/>
  <c r="H41" i="4"/>
  <c r="L41" i="4" s="1"/>
  <c r="G41" i="4"/>
  <c r="K41" i="4" s="1"/>
  <c r="F41" i="4"/>
  <c r="J41" i="4" s="1"/>
  <c r="I40" i="4"/>
  <c r="M40" i="4" s="1"/>
  <c r="H40" i="4"/>
  <c r="L40" i="4" s="1"/>
  <c r="G40" i="4"/>
  <c r="K40" i="4" s="1"/>
  <c r="F40" i="4"/>
  <c r="J40" i="4" s="1"/>
  <c r="I39" i="4"/>
  <c r="M39" i="4" s="1"/>
  <c r="H39" i="4"/>
  <c r="L39" i="4" s="1"/>
  <c r="G39" i="4"/>
  <c r="K39" i="4" s="1"/>
  <c r="F39" i="4"/>
  <c r="J39" i="4" s="1"/>
  <c r="I38" i="4"/>
  <c r="M38" i="4" s="1"/>
  <c r="H38" i="4"/>
  <c r="L38" i="4" s="1"/>
  <c r="G38" i="4"/>
  <c r="K38" i="4" s="1"/>
  <c r="F38" i="4"/>
  <c r="J38" i="4" s="1"/>
  <c r="I37" i="4"/>
  <c r="M37" i="4" s="1"/>
  <c r="H37" i="4"/>
  <c r="L37" i="4" s="1"/>
  <c r="G37" i="4"/>
  <c r="K37" i="4" s="1"/>
  <c r="F37" i="4"/>
  <c r="J37" i="4" s="1"/>
  <c r="I36" i="4"/>
  <c r="M36" i="4" s="1"/>
  <c r="H36" i="4"/>
  <c r="L36" i="4" s="1"/>
  <c r="G36" i="4"/>
  <c r="K36" i="4" s="1"/>
  <c r="F36" i="4"/>
  <c r="J36" i="4" s="1"/>
  <c r="I35" i="4"/>
  <c r="M35" i="4" s="1"/>
  <c r="H35" i="4"/>
  <c r="L35" i="4" s="1"/>
  <c r="G35" i="4"/>
  <c r="K35" i="4" s="1"/>
  <c r="F35" i="4"/>
  <c r="J35" i="4" s="1"/>
  <c r="I34" i="4"/>
  <c r="M34" i="4" s="1"/>
  <c r="H34" i="4"/>
  <c r="L34" i="4" s="1"/>
  <c r="G34" i="4"/>
  <c r="K34" i="4" s="1"/>
  <c r="F34" i="4"/>
  <c r="J34" i="4" s="1"/>
  <c r="I33" i="4"/>
  <c r="M33" i="4" s="1"/>
  <c r="H33" i="4"/>
  <c r="L33" i="4" s="1"/>
  <c r="G33" i="4"/>
  <c r="K33" i="4" s="1"/>
  <c r="F33" i="4"/>
  <c r="J33" i="4" s="1"/>
  <c r="I32" i="4"/>
  <c r="M32" i="4" s="1"/>
  <c r="H32" i="4"/>
  <c r="L32" i="4" s="1"/>
  <c r="G32" i="4"/>
  <c r="K32" i="4" s="1"/>
  <c r="F32" i="4"/>
  <c r="J32" i="4" s="1"/>
  <c r="I31" i="4"/>
  <c r="M31" i="4" s="1"/>
  <c r="H31" i="4"/>
  <c r="L31" i="4" s="1"/>
  <c r="G31" i="4"/>
  <c r="K31" i="4" s="1"/>
  <c r="F31" i="4"/>
  <c r="J31" i="4" s="1"/>
  <c r="I30" i="4"/>
  <c r="M30" i="4" s="1"/>
  <c r="H30" i="4"/>
  <c r="L30" i="4" s="1"/>
  <c r="G30" i="4"/>
  <c r="K30" i="4" s="1"/>
  <c r="F30" i="4"/>
  <c r="J30" i="4" s="1"/>
  <c r="I29" i="4"/>
  <c r="M29" i="4" s="1"/>
  <c r="H29" i="4"/>
  <c r="L29" i="4" s="1"/>
  <c r="G29" i="4"/>
  <c r="K29" i="4" s="1"/>
  <c r="F29" i="4"/>
  <c r="J29" i="4" s="1"/>
  <c r="I28" i="4"/>
  <c r="M28" i="4" s="1"/>
  <c r="H28" i="4"/>
  <c r="L28" i="4" s="1"/>
  <c r="G28" i="4"/>
  <c r="K28" i="4" s="1"/>
  <c r="F28" i="4"/>
  <c r="J28" i="4" s="1"/>
  <c r="I27" i="4"/>
  <c r="M27" i="4" s="1"/>
  <c r="H27" i="4"/>
  <c r="L27" i="4" s="1"/>
  <c r="G27" i="4"/>
  <c r="K27" i="4" s="1"/>
  <c r="F27" i="4"/>
  <c r="J27" i="4" s="1"/>
  <c r="I26" i="4"/>
  <c r="M26" i="4" s="1"/>
  <c r="H26" i="4"/>
  <c r="L26" i="4" s="1"/>
  <c r="G26" i="4"/>
  <c r="K26" i="4" s="1"/>
  <c r="F26" i="4"/>
  <c r="J26" i="4" s="1"/>
  <c r="I25" i="4"/>
  <c r="M25" i="4" s="1"/>
  <c r="H25" i="4"/>
  <c r="L25" i="4" s="1"/>
  <c r="G25" i="4"/>
  <c r="K25" i="4" s="1"/>
  <c r="F25" i="4"/>
  <c r="J25" i="4" s="1"/>
  <c r="I24" i="4"/>
  <c r="M24" i="4" s="1"/>
  <c r="H24" i="4"/>
  <c r="L24" i="4" s="1"/>
  <c r="G24" i="4"/>
  <c r="K24" i="4" s="1"/>
  <c r="F24" i="4"/>
  <c r="J24" i="4" s="1"/>
  <c r="I23" i="4"/>
  <c r="M23" i="4" s="1"/>
  <c r="H23" i="4"/>
  <c r="L23" i="4" s="1"/>
  <c r="G23" i="4"/>
  <c r="K23" i="4" s="1"/>
  <c r="F23" i="4"/>
  <c r="J23" i="4" s="1"/>
  <c r="I22" i="4"/>
  <c r="M22" i="4" s="1"/>
  <c r="H22" i="4"/>
  <c r="L22" i="4" s="1"/>
  <c r="G22" i="4"/>
  <c r="K22" i="4" s="1"/>
  <c r="F22" i="4"/>
  <c r="J22" i="4" s="1"/>
  <c r="I21" i="4"/>
  <c r="M21" i="4" s="1"/>
  <c r="H21" i="4"/>
  <c r="L21" i="4" s="1"/>
  <c r="G21" i="4"/>
  <c r="K21" i="4" s="1"/>
  <c r="F21" i="4"/>
  <c r="J21" i="4" s="1"/>
  <c r="I20" i="4"/>
  <c r="M20" i="4" s="1"/>
  <c r="H20" i="4"/>
  <c r="L20" i="4" s="1"/>
  <c r="G20" i="4"/>
  <c r="K20" i="4" s="1"/>
  <c r="F20" i="4"/>
  <c r="J20" i="4" s="1"/>
  <c r="I19" i="4"/>
  <c r="M19" i="4" s="1"/>
  <c r="H19" i="4"/>
  <c r="L19" i="4" s="1"/>
  <c r="G19" i="4"/>
  <c r="K19" i="4" s="1"/>
  <c r="F19" i="4"/>
  <c r="J19" i="4" s="1"/>
  <c r="I18" i="4"/>
  <c r="M18" i="4" s="1"/>
  <c r="H18" i="4"/>
  <c r="L18" i="4" s="1"/>
  <c r="G18" i="4"/>
  <c r="K18" i="4" s="1"/>
  <c r="F18" i="4"/>
  <c r="J18" i="4" s="1"/>
  <c r="I17" i="4"/>
  <c r="M17" i="4" s="1"/>
  <c r="H17" i="4"/>
  <c r="L17" i="4" s="1"/>
  <c r="G17" i="4"/>
  <c r="K17" i="4" s="1"/>
  <c r="F17" i="4"/>
  <c r="J17" i="4" s="1"/>
  <c r="I16" i="4"/>
  <c r="M16" i="4" s="1"/>
  <c r="H16" i="4"/>
  <c r="L16" i="4" s="1"/>
  <c r="K16" i="4"/>
  <c r="F16" i="4"/>
  <c r="J16" i="4" s="1"/>
  <c r="K7" i="4"/>
  <c r="C7" i="4"/>
  <c r="F6" i="4"/>
  <c r="E6" i="4"/>
  <c r="P4" i="4"/>
  <c r="K6" i="4"/>
  <c r="C6" i="4"/>
  <c r="K14" i="4" l="1"/>
  <c r="L14" i="4"/>
  <c r="M14" i="4"/>
  <c r="J14" i="4"/>
  <c r="P9" i="4"/>
</calcChain>
</file>

<file path=xl/sharedStrings.xml><?xml version="1.0" encoding="utf-8"?>
<sst xmlns="http://schemas.openxmlformats.org/spreadsheetml/2006/main" count="173" uniqueCount="46">
  <si>
    <t>Speed along beam axis</t>
  </si>
  <si>
    <t>Speed along laser axis</t>
  </si>
  <si>
    <t>Thermal gas analysis</t>
  </si>
  <si>
    <t>Measured</t>
  </si>
  <si>
    <t>Calculated</t>
  </si>
  <si>
    <t>value</t>
  </si>
  <si>
    <t>error</t>
  </si>
  <si>
    <t>Guess valve temperature of 298 K</t>
  </si>
  <si>
    <t>velocity width y / pixels</t>
  </si>
  <si>
    <t>molecular beam speed / pixels</t>
  </si>
  <si>
    <t>-</t>
  </si>
  <si>
    <t>velocity width x / pixels</t>
  </si>
  <si>
    <t>velocity/pixel gradient / m/s</t>
  </si>
  <si>
    <t>4.4 % NO2 in Ar</t>
  </si>
  <si>
    <t>pure Ar</t>
  </si>
  <si>
    <t>Pure Xe</t>
  </si>
  <si>
    <t>velocity width y / m/s</t>
  </si>
  <si>
    <t>molecular beam speed / m/s</t>
  </si>
  <si>
    <t>velocity width x / m/s</t>
  </si>
  <si>
    <t>molecular beam speed FWHM / m/s</t>
  </si>
  <si>
    <t>This is a guess but a faster beam than ideal conditions is expected</t>
  </si>
  <si>
    <t>temperature y / K</t>
  </si>
  <si>
    <t>temperature x / K</t>
  </si>
  <si>
    <t>Gaussian fit parameters</t>
  </si>
  <si>
    <t>background fit for beam x and y</t>
  </si>
  <si>
    <t>extra fit in beam x profile</t>
  </si>
  <si>
    <t>average temperature / C</t>
  </si>
  <si>
    <t>a</t>
  </si>
  <si>
    <t>b</t>
  </si>
  <si>
    <t>c</t>
  </si>
  <si>
    <t>residual sum</t>
  </si>
  <si>
    <t>pixel</t>
  </si>
  <si>
    <t>beam x</t>
  </si>
  <si>
    <t>beam y</t>
  </si>
  <si>
    <t>thermal x</t>
  </si>
  <si>
    <t>thermal y</t>
  </si>
  <si>
    <t>beam x fit</t>
  </si>
  <si>
    <t>beam y fit</t>
  </si>
  <si>
    <t>thermal x fit</t>
  </si>
  <si>
    <t>thermal y fit</t>
  </si>
  <si>
    <t>residual beam x</t>
  </si>
  <si>
    <t>residual beam y</t>
  </si>
  <si>
    <t>residual thermal x</t>
  </si>
  <si>
    <t>residual thermal y</t>
  </si>
  <si>
    <t>376 m/s is average beam speed</t>
  </si>
  <si>
    <t>Pure Kr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</si>
</sst>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1" fillId="0" borderId="5" xfId="0" applyFont="1" applyBorder="1"/>
    <xf numFmtId="164" fontId="1" fillId="0" borderId="6" xfId="0" applyNumberFormat="1" applyFont="1" applyBorder="1"/>
    <xf numFmtId="2" fontId="1" fillId="0" borderId="7" xfId="0" applyNumberFormat="1" applyFont="1" applyBorder="1"/>
    <xf numFmtId="0" fontId="1" fillId="0" borderId="8" xfId="0" applyFont="1" applyBorder="1"/>
    <xf numFmtId="0" fontId="1" fillId="0" borderId="9" xfId="0" applyFont="1" applyBorder="1"/>
    <xf numFmtId="0" fontId="0" fillId="0" borderId="7" xfId="0" applyBorder="1"/>
    <xf numFmtId="0" fontId="1" fillId="0" borderId="7" xfId="0" applyFont="1" applyBorder="1"/>
    <xf numFmtId="2" fontId="1" fillId="0" borderId="0" xfId="0" applyNumberFormat="1" applyFont="1" applyBorder="1"/>
    <xf numFmtId="2" fontId="1" fillId="0" borderId="8" xfId="0" applyNumberFormat="1" applyFont="1" applyBorder="1"/>
    <xf numFmtId="1" fontId="0" fillId="0" borderId="7" xfId="0" applyNumberFormat="1" applyBorder="1"/>
    <xf numFmtId="1" fontId="1" fillId="0" borderId="0" xfId="0" applyNumberFormat="1" applyFont="1" applyBorder="1"/>
    <xf numFmtId="1" fontId="0" fillId="0" borderId="0" xfId="0" applyNumberFormat="1"/>
    <xf numFmtId="1" fontId="1" fillId="0" borderId="7" xfId="0" applyNumberFormat="1" applyFont="1" applyBorder="1"/>
    <xf numFmtId="0" fontId="1" fillId="0" borderId="10" xfId="0" applyFont="1" applyBorder="1"/>
    <xf numFmtId="2" fontId="1" fillId="0" borderId="10" xfId="0" applyNumberFormat="1" applyFont="1" applyBorder="1"/>
    <xf numFmtId="0" fontId="1" fillId="0" borderId="12" xfId="0" applyFont="1" applyBorder="1"/>
    <xf numFmtId="1" fontId="1" fillId="0" borderId="10" xfId="0" applyNumberFormat="1" applyFont="1" applyBorder="1"/>
    <xf numFmtId="0" fontId="1" fillId="0" borderId="0" xfId="0" applyFont="1" applyBorder="1"/>
    <xf numFmtId="0" fontId="0" fillId="0" borderId="0" xfId="0" applyBorder="1"/>
    <xf numFmtId="0" fontId="1" fillId="0" borderId="0" xfId="0" applyFont="1"/>
    <xf numFmtId="1" fontId="0" fillId="0" borderId="10" xfId="0" applyNumberFormat="1" applyBorder="1"/>
    <xf numFmtId="1" fontId="0" fillId="0" borderId="5" xfId="0" applyNumberFormat="1" applyBorder="1"/>
    <xf numFmtId="1" fontId="5" fillId="0" borderId="0" xfId="0" applyNumberFormat="1" applyFont="1" applyBorder="1"/>
    <xf numFmtId="1" fontId="5" fillId="0" borderId="11" xfId="0" applyNumberFormat="1" applyFont="1" applyBorder="1"/>
    <xf numFmtId="0" fontId="5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5.xml"/><Relationship Id="rId13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11" Type="http://schemas.openxmlformats.org/officeDocument/2006/relationships/styles" Target="styles.xml"/><Relationship Id="rId5" Type="http://schemas.openxmlformats.org/officeDocument/2006/relationships/chartsheet" Target="chartsheets/sheet3.xml"/><Relationship Id="rId10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chartsheet" Target="chartsheets/sheet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'9 may analysis'!$B$15</c:f>
              <c:strCache>
                <c:ptCount val="1"/>
                <c:pt idx="0">
                  <c:v>beam x</c:v>
                </c:pt>
              </c:strCache>
            </c:strRef>
          </c:tx>
          <c:marker>
            <c:symbol val="none"/>
          </c:marker>
          <c:xVal>
            <c:numRef>
              <c:f>'9 may analysis'!$A$16:$A$591</c:f>
              <c:numCache>
                <c:formatCode>General</c:formatCode>
                <c:ptCount val="576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'9 may analysis'!$B$16:$B$591</c:f>
              <c:numCache>
                <c:formatCode>General</c:formatCode>
                <c:ptCount val="5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2</c:v>
                </c:pt>
                <c:pt idx="172">
                  <c:v>5</c:v>
                </c:pt>
                <c:pt idx="173">
                  <c:v>4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3</c:v>
                </c:pt>
                <c:pt idx="178">
                  <c:v>0</c:v>
                </c:pt>
                <c:pt idx="179">
                  <c:v>2</c:v>
                </c:pt>
                <c:pt idx="180">
                  <c:v>5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0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4</c:v>
                </c:pt>
                <c:pt idx="191">
                  <c:v>5</c:v>
                </c:pt>
                <c:pt idx="192">
                  <c:v>6</c:v>
                </c:pt>
                <c:pt idx="193">
                  <c:v>0</c:v>
                </c:pt>
                <c:pt idx="194">
                  <c:v>10</c:v>
                </c:pt>
                <c:pt idx="195">
                  <c:v>3</c:v>
                </c:pt>
                <c:pt idx="196">
                  <c:v>2</c:v>
                </c:pt>
                <c:pt idx="197">
                  <c:v>8</c:v>
                </c:pt>
                <c:pt idx="198">
                  <c:v>3</c:v>
                </c:pt>
                <c:pt idx="199">
                  <c:v>4</c:v>
                </c:pt>
                <c:pt idx="200">
                  <c:v>7</c:v>
                </c:pt>
                <c:pt idx="201">
                  <c:v>4</c:v>
                </c:pt>
                <c:pt idx="202">
                  <c:v>10</c:v>
                </c:pt>
                <c:pt idx="203">
                  <c:v>7</c:v>
                </c:pt>
                <c:pt idx="204">
                  <c:v>3</c:v>
                </c:pt>
                <c:pt idx="205">
                  <c:v>10</c:v>
                </c:pt>
                <c:pt idx="206">
                  <c:v>7</c:v>
                </c:pt>
                <c:pt idx="207">
                  <c:v>11</c:v>
                </c:pt>
                <c:pt idx="208">
                  <c:v>10</c:v>
                </c:pt>
                <c:pt idx="209">
                  <c:v>7</c:v>
                </c:pt>
                <c:pt idx="210">
                  <c:v>14</c:v>
                </c:pt>
                <c:pt idx="211">
                  <c:v>14</c:v>
                </c:pt>
                <c:pt idx="212">
                  <c:v>10</c:v>
                </c:pt>
                <c:pt idx="213">
                  <c:v>18</c:v>
                </c:pt>
                <c:pt idx="214">
                  <c:v>6</c:v>
                </c:pt>
                <c:pt idx="215">
                  <c:v>7</c:v>
                </c:pt>
                <c:pt idx="216">
                  <c:v>13</c:v>
                </c:pt>
                <c:pt idx="217">
                  <c:v>14</c:v>
                </c:pt>
                <c:pt idx="218">
                  <c:v>7</c:v>
                </c:pt>
                <c:pt idx="219">
                  <c:v>15</c:v>
                </c:pt>
                <c:pt idx="220">
                  <c:v>13</c:v>
                </c:pt>
                <c:pt idx="221">
                  <c:v>20</c:v>
                </c:pt>
                <c:pt idx="222">
                  <c:v>13</c:v>
                </c:pt>
                <c:pt idx="223">
                  <c:v>15</c:v>
                </c:pt>
                <c:pt idx="224">
                  <c:v>23</c:v>
                </c:pt>
                <c:pt idx="225">
                  <c:v>20</c:v>
                </c:pt>
                <c:pt idx="226">
                  <c:v>19</c:v>
                </c:pt>
                <c:pt idx="227">
                  <c:v>25</c:v>
                </c:pt>
                <c:pt idx="228">
                  <c:v>31</c:v>
                </c:pt>
                <c:pt idx="229">
                  <c:v>21</c:v>
                </c:pt>
                <c:pt idx="230">
                  <c:v>26</c:v>
                </c:pt>
                <c:pt idx="231">
                  <c:v>23</c:v>
                </c:pt>
                <c:pt idx="232">
                  <c:v>37</c:v>
                </c:pt>
                <c:pt idx="233">
                  <c:v>36</c:v>
                </c:pt>
                <c:pt idx="234">
                  <c:v>43</c:v>
                </c:pt>
                <c:pt idx="235">
                  <c:v>42</c:v>
                </c:pt>
                <c:pt idx="236">
                  <c:v>51</c:v>
                </c:pt>
                <c:pt idx="237">
                  <c:v>42</c:v>
                </c:pt>
                <c:pt idx="238">
                  <c:v>70</c:v>
                </c:pt>
                <c:pt idx="239">
                  <c:v>76</c:v>
                </c:pt>
                <c:pt idx="240">
                  <c:v>77</c:v>
                </c:pt>
                <c:pt idx="241">
                  <c:v>105</c:v>
                </c:pt>
                <c:pt idx="242">
                  <c:v>141</c:v>
                </c:pt>
                <c:pt idx="243">
                  <c:v>184</c:v>
                </c:pt>
                <c:pt idx="244">
                  <c:v>253</c:v>
                </c:pt>
                <c:pt idx="245">
                  <c:v>526</c:v>
                </c:pt>
                <c:pt idx="246">
                  <c:v>776</c:v>
                </c:pt>
                <c:pt idx="247">
                  <c:v>969</c:v>
                </c:pt>
                <c:pt idx="248">
                  <c:v>984</c:v>
                </c:pt>
                <c:pt idx="249">
                  <c:v>824</c:v>
                </c:pt>
                <c:pt idx="250">
                  <c:v>514</c:v>
                </c:pt>
                <c:pt idx="251">
                  <c:v>232</c:v>
                </c:pt>
                <c:pt idx="252">
                  <c:v>155</c:v>
                </c:pt>
                <c:pt idx="253">
                  <c:v>78</c:v>
                </c:pt>
                <c:pt idx="254">
                  <c:v>74</c:v>
                </c:pt>
                <c:pt idx="255">
                  <c:v>49</c:v>
                </c:pt>
                <c:pt idx="256">
                  <c:v>44</c:v>
                </c:pt>
                <c:pt idx="257">
                  <c:v>35</c:v>
                </c:pt>
                <c:pt idx="258">
                  <c:v>39</c:v>
                </c:pt>
                <c:pt idx="259">
                  <c:v>31</c:v>
                </c:pt>
                <c:pt idx="260">
                  <c:v>30</c:v>
                </c:pt>
                <c:pt idx="261">
                  <c:v>22</c:v>
                </c:pt>
                <c:pt idx="262">
                  <c:v>17</c:v>
                </c:pt>
                <c:pt idx="263">
                  <c:v>18</c:v>
                </c:pt>
                <c:pt idx="264">
                  <c:v>19</c:v>
                </c:pt>
                <c:pt idx="265">
                  <c:v>17</c:v>
                </c:pt>
                <c:pt idx="266">
                  <c:v>12</c:v>
                </c:pt>
                <c:pt idx="267">
                  <c:v>17</c:v>
                </c:pt>
                <c:pt idx="268">
                  <c:v>13</c:v>
                </c:pt>
                <c:pt idx="269">
                  <c:v>14</c:v>
                </c:pt>
                <c:pt idx="270">
                  <c:v>14</c:v>
                </c:pt>
                <c:pt idx="271">
                  <c:v>15</c:v>
                </c:pt>
                <c:pt idx="272">
                  <c:v>14</c:v>
                </c:pt>
                <c:pt idx="273">
                  <c:v>6</c:v>
                </c:pt>
                <c:pt idx="274">
                  <c:v>10</c:v>
                </c:pt>
                <c:pt idx="275">
                  <c:v>11</c:v>
                </c:pt>
                <c:pt idx="276">
                  <c:v>10</c:v>
                </c:pt>
                <c:pt idx="277">
                  <c:v>5</c:v>
                </c:pt>
                <c:pt idx="278">
                  <c:v>11</c:v>
                </c:pt>
                <c:pt idx="279">
                  <c:v>9</c:v>
                </c:pt>
                <c:pt idx="280">
                  <c:v>10</c:v>
                </c:pt>
                <c:pt idx="281">
                  <c:v>9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3</c:v>
                </c:pt>
                <c:pt idx="287">
                  <c:v>8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1</c:v>
                </c:pt>
                <c:pt idx="297">
                  <c:v>3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4</c:v>
                </c:pt>
                <c:pt idx="306">
                  <c:v>3</c:v>
                </c:pt>
                <c:pt idx="307">
                  <c:v>0</c:v>
                </c:pt>
                <c:pt idx="308">
                  <c:v>3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4</c:v>
                </c:pt>
                <c:pt idx="313">
                  <c:v>3</c:v>
                </c:pt>
                <c:pt idx="314">
                  <c:v>6</c:v>
                </c:pt>
                <c:pt idx="315">
                  <c:v>3</c:v>
                </c:pt>
                <c:pt idx="316">
                  <c:v>3</c:v>
                </c:pt>
                <c:pt idx="317">
                  <c:v>0</c:v>
                </c:pt>
                <c:pt idx="318">
                  <c:v>1</c:v>
                </c:pt>
                <c:pt idx="319">
                  <c:v>4</c:v>
                </c:pt>
                <c:pt idx="320">
                  <c:v>0</c:v>
                </c:pt>
                <c:pt idx="321">
                  <c:v>3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3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3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'9 may analysis'!$C$15</c:f>
              <c:strCache>
                <c:ptCount val="1"/>
                <c:pt idx="0">
                  <c:v>beam y</c:v>
                </c:pt>
              </c:strCache>
            </c:strRef>
          </c:tx>
          <c:marker>
            <c:symbol val="none"/>
          </c:marker>
          <c:xVal>
            <c:numRef>
              <c:f>'9 may analysis'!$A$16:$A$17002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'9 may analysis'!$C$16:$C$18002</c:f>
              <c:numCache>
                <c:formatCode>General</c:formatCode>
                <c:ptCount val="17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3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2</c:v>
                </c:pt>
                <c:pt idx="295">
                  <c:v>1</c:v>
                </c:pt>
                <c:pt idx="296">
                  <c:v>2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4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3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3</c:v>
                </c:pt>
                <c:pt idx="331">
                  <c:v>0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2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4</c:v>
                </c:pt>
                <c:pt idx="344">
                  <c:v>6</c:v>
                </c:pt>
                <c:pt idx="345">
                  <c:v>68</c:v>
                </c:pt>
                <c:pt idx="346">
                  <c:v>265</c:v>
                </c:pt>
                <c:pt idx="347">
                  <c:v>473</c:v>
                </c:pt>
                <c:pt idx="348">
                  <c:v>751</c:v>
                </c:pt>
                <c:pt idx="349">
                  <c:v>1024</c:v>
                </c:pt>
                <c:pt idx="350">
                  <c:v>984</c:v>
                </c:pt>
                <c:pt idx="351">
                  <c:v>985</c:v>
                </c:pt>
                <c:pt idx="352">
                  <c:v>971</c:v>
                </c:pt>
                <c:pt idx="353">
                  <c:v>637</c:v>
                </c:pt>
                <c:pt idx="354">
                  <c:v>430</c:v>
                </c:pt>
                <c:pt idx="355">
                  <c:v>284</c:v>
                </c:pt>
                <c:pt idx="356">
                  <c:v>177</c:v>
                </c:pt>
                <c:pt idx="357">
                  <c:v>93</c:v>
                </c:pt>
                <c:pt idx="358">
                  <c:v>65</c:v>
                </c:pt>
                <c:pt idx="359">
                  <c:v>36</c:v>
                </c:pt>
                <c:pt idx="360">
                  <c:v>30</c:v>
                </c:pt>
                <c:pt idx="361">
                  <c:v>22</c:v>
                </c:pt>
                <c:pt idx="362">
                  <c:v>19</c:v>
                </c:pt>
                <c:pt idx="363">
                  <c:v>9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4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'9 may analysis'!$D$15</c:f>
              <c:strCache>
                <c:ptCount val="1"/>
                <c:pt idx="0">
                  <c:v>thermal x</c:v>
                </c:pt>
              </c:strCache>
            </c:strRef>
          </c:tx>
          <c:marker>
            <c:symbol val="none"/>
          </c:marker>
          <c:xVal>
            <c:numRef>
              <c:f>'9 may analysis'!$A$16:$A$16002</c:f>
              <c:numCache>
                <c:formatCode>General</c:formatCode>
                <c:ptCount val="15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'9 may analysis'!$D$16:$D$16002</c:f>
              <c:numCache>
                <c:formatCode>General</c:formatCode>
                <c:ptCount val="15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0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4</c:v>
                </c:pt>
                <c:pt idx="43">
                  <c:v>4</c:v>
                </c:pt>
                <c:pt idx="44">
                  <c:v>0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3</c:v>
                </c:pt>
                <c:pt idx="50">
                  <c:v>1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3</c:v>
                </c:pt>
                <c:pt idx="57">
                  <c:v>4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5</c:v>
                </c:pt>
                <c:pt idx="62">
                  <c:v>2</c:v>
                </c:pt>
                <c:pt idx="63">
                  <c:v>6</c:v>
                </c:pt>
                <c:pt idx="64">
                  <c:v>7</c:v>
                </c:pt>
                <c:pt idx="65">
                  <c:v>1</c:v>
                </c:pt>
                <c:pt idx="66">
                  <c:v>5</c:v>
                </c:pt>
                <c:pt idx="67">
                  <c:v>4</c:v>
                </c:pt>
                <c:pt idx="68">
                  <c:v>7</c:v>
                </c:pt>
                <c:pt idx="69">
                  <c:v>9</c:v>
                </c:pt>
                <c:pt idx="70">
                  <c:v>2</c:v>
                </c:pt>
                <c:pt idx="71">
                  <c:v>3</c:v>
                </c:pt>
                <c:pt idx="72">
                  <c:v>5</c:v>
                </c:pt>
                <c:pt idx="73">
                  <c:v>10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9</c:v>
                </c:pt>
                <c:pt idx="78">
                  <c:v>7</c:v>
                </c:pt>
                <c:pt idx="79">
                  <c:v>8</c:v>
                </c:pt>
                <c:pt idx="80">
                  <c:v>3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10</c:v>
                </c:pt>
                <c:pt idx="85">
                  <c:v>5</c:v>
                </c:pt>
                <c:pt idx="86">
                  <c:v>5</c:v>
                </c:pt>
                <c:pt idx="87">
                  <c:v>8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6</c:v>
                </c:pt>
                <c:pt idx="97">
                  <c:v>6</c:v>
                </c:pt>
                <c:pt idx="98">
                  <c:v>3</c:v>
                </c:pt>
                <c:pt idx="99">
                  <c:v>12</c:v>
                </c:pt>
                <c:pt idx="100">
                  <c:v>11</c:v>
                </c:pt>
                <c:pt idx="101">
                  <c:v>20</c:v>
                </c:pt>
                <c:pt idx="102">
                  <c:v>4</c:v>
                </c:pt>
                <c:pt idx="103">
                  <c:v>11</c:v>
                </c:pt>
                <c:pt idx="104">
                  <c:v>10</c:v>
                </c:pt>
                <c:pt idx="105">
                  <c:v>8</c:v>
                </c:pt>
                <c:pt idx="106">
                  <c:v>12</c:v>
                </c:pt>
                <c:pt idx="107">
                  <c:v>10</c:v>
                </c:pt>
                <c:pt idx="108">
                  <c:v>13</c:v>
                </c:pt>
                <c:pt idx="109">
                  <c:v>8</c:v>
                </c:pt>
                <c:pt idx="110">
                  <c:v>7</c:v>
                </c:pt>
                <c:pt idx="111">
                  <c:v>12</c:v>
                </c:pt>
                <c:pt idx="112">
                  <c:v>10</c:v>
                </c:pt>
                <c:pt idx="113">
                  <c:v>13</c:v>
                </c:pt>
                <c:pt idx="114">
                  <c:v>14</c:v>
                </c:pt>
                <c:pt idx="115">
                  <c:v>9</c:v>
                </c:pt>
                <c:pt idx="116">
                  <c:v>11</c:v>
                </c:pt>
                <c:pt idx="117">
                  <c:v>11</c:v>
                </c:pt>
                <c:pt idx="118">
                  <c:v>9</c:v>
                </c:pt>
                <c:pt idx="119">
                  <c:v>9</c:v>
                </c:pt>
                <c:pt idx="120">
                  <c:v>10</c:v>
                </c:pt>
                <c:pt idx="121">
                  <c:v>13</c:v>
                </c:pt>
                <c:pt idx="122">
                  <c:v>7</c:v>
                </c:pt>
                <c:pt idx="123">
                  <c:v>12</c:v>
                </c:pt>
                <c:pt idx="124">
                  <c:v>9</c:v>
                </c:pt>
                <c:pt idx="125">
                  <c:v>9</c:v>
                </c:pt>
                <c:pt idx="126">
                  <c:v>11</c:v>
                </c:pt>
                <c:pt idx="127">
                  <c:v>8</c:v>
                </c:pt>
                <c:pt idx="128">
                  <c:v>20</c:v>
                </c:pt>
                <c:pt idx="129">
                  <c:v>9</c:v>
                </c:pt>
                <c:pt idx="130">
                  <c:v>16</c:v>
                </c:pt>
                <c:pt idx="131">
                  <c:v>17</c:v>
                </c:pt>
                <c:pt idx="132">
                  <c:v>16</c:v>
                </c:pt>
                <c:pt idx="133">
                  <c:v>7</c:v>
                </c:pt>
                <c:pt idx="134">
                  <c:v>13</c:v>
                </c:pt>
                <c:pt idx="135">
                  <c:v>10</c:v>
                </c:pt>
                <c:pt idx="136">
                  <c:v>14</c:v>
                </c:pt>
                <c:pt idx="137">
                  <c:v>17</c:v>
                </c:pt>
                <c:pt idx="138">
                  <c:v>10</c:v>
                </c:pt>
                <c:pt idx="139">
                  <c:v>11</c:v>
                </c:pt>
                <c:pt idx="140">
                  <c:v>16</c:v>
                </c:pt>
                <c:pt idx="141">
                  <c:v>14</c:v>
                </c:pt>
                <c:pt idx="142">
                  <c:v>14</c:v>
                </c:pt>
                <c:pt idx="143">
                  <c:v>18</c:v>
                </c:pt>
                <c:pt idx="144">
                  <c:v>20</c:v>
                </c:pt>
                <c:pt idx="145">
                  <c:v>23</c:v>
                </c:pt>
                <c:pt idx="146">
                  <c:v>20</c:v>
                </c:pt>
                <c:pt idx="147">
                  <c:v>11</c:v>
                </c:pt>
                <c:pt idx="148">
                  <c:v>19</c:v>
                </c:pt>
                <c:pt idx="149">
                  <c:v>22</c:v>
                </c:pt>
                <c:pt idx="150">
                  <c:v>17</c:v>
                </c:pt>
                <c:pt idx="151">
                  <c:v>14</c:v>
                </c:pt>
                <c:pt idx="152">
                  <c:v>13</c:v>
                </c:pt>
                <c:pt idx="153">
                  <c:v>22</c:v>
                </c:pt>
                <c:pt idx="154">
                  <c:v>11</c:v>
                </c:pt>
                <c:pt idx="155">
                  <c:v>21</c:v>
                </c:pt>
                <c:pt idx="156">
                  <c:v>20</c:v>
                </c:pt>
                <c:pt idx="157">
                  <c:v>14</c:v>
                </c:pt>
                <c:pt idx="158">
                  <c:v>28</c:v>
                </c:pt>
                <c:pt idx="159">
                  <c:v>18</c:v>
                </c:pt>
                <c:pt idx="160">
                  <c:v>18</c:v>
                </c:pt>
                <c:pt idx="161">
                  <c:v>23</c:v>
                </c:pt>
                <c:pt idx="162">
                  <c:v>25</c:v>
                </c:pt>
                <c:pt idx="163">
                  <c:v>30</c:v>
                </c:pt>
                <c:pt idx="164">
                  <c:v>26</c:v>
                </c:pt>
                <c:pt idx="165">
                  <c:v>21</c:v>
                </c:pt>
                <c:pt idx="166">
                  <c:v>15</c:v>
                </c:pt>
                <c:pt idx="167">
                  <c:v>29</c:v>
                </c:pt>
                <c:pt idx="168">
                  <c:v>19</c:v>
                </c:pt>
                <c:pt idx="169">
                  <c:v>30</c:v>
                </c:pt>
                <c:pt idx="170">
                  <c:v>23</c:v>
                </c:pt>
                <c:pt idx="171">
                  <c:v>21</c:v>
                </c:pt>
                <c:pt idx="172">
                  <c:v>27</c:v>
                </c:pt>
                <c:pt idx="173">
                  <c:v>16</c:v>
                </c:pt>
                <c:pt idx="174">
                  <c:v>23</c:v>
                </c:pt>
                <c:pt idx="175">
                  <c:v>21</c:v>
                </c:pt>
                <c:pt idx="176">
                  <c:v>30</c:v>
                </c:pt>
                <c:pt idx="177">
                  <c:v>35</c:v>
                </c:pt>
                <c:pt idx="178">
                  <c:v>26</c:v>
                </c:pt>
                <c:pt idx="179">
                  <c:v>18</c:v>
                </c:pt>
                <c:pt idx="180">
                  <c:v>21</c:v>
                </c:pt>
                <c:pt idx="181">
                  <c:v>26</c:v>
                </c:pt>
                <c:pt idx="182">
                  <c:v>23</c:v>
                </c:pt>
                <c:pt idx="183">
                  <c:v>21</c:v>
                </c:pt>
                <c:pt idx="184">
                  <c:v>31</c:v>
                </c:pt>
                <c:pt idx="185">
                  <c:v>28</c:v>
                </c:pt>
                <c:pt idx="186">
                  <c:v>35</c:v>
                </c:pt>
                <c:pt idx="187">
                  <c:v>23</c:v>
                </c:pt>
                <c:pt idx="188">
                  <c:v>18</c:v>
                </c:pt>
                <c:pt idx="189">
                  <c:v>23</c:v>
                </c:pt>
                <c:pt idx="190">
                  <c:v>20</c:v>
                </c:pt>
                <c:pt idx="191">
                  <c:v>34</c:v>
                </c:pt>
                <c:pt idx="192">
                  <c:v>17</c:v>
                </c:pt>
                <c:pt idx="193">
                  <c:v>35</c:v>
                </c:pt>
                <c:pt idx="194">
                  <c:v>18</c:v>
                </c:pt>
                <c:pt idx="195">
                  <c:v>29</c:v>
                </c:pt>
                <c:pt idx="196">
                  <c:v>36</c:v>
                </c:pt>
                <c:pt idx="197">
                  <c:v>27</c:v>
                </c:pt>
                <c:pt idx="198">
                  <c:v>27</c:v>
                </c:pt>
                <c:pt idx="199">
                  <c:v>30</c:v>
                </c:pt>
                <c:pt idx="200">
                  <c:v>29</c:v>
                </c:pt>
                <c:pt idx="201">
                  <c:v>27</c:v>
                </c:pt>
                <c:pt idx="202">
                  <c:v>35</c:v>
                </c:pt>
                <c:pt idx="203">
                  <c:v>34</c:v>
                </c:pt>
                <c:pt idx="204">
                  <c:v>30</c:v>
                </c:pt>
                <c:pt idx="205">
                  <c:v>43</c:v>
                </c:pt>
                <c:pt idx="206">
                  <c:v>28</c:v>
                </c:pt>
                <c:pt idx="207">
                  <c:v>35</c:v>
                </c:pt>
                <c:pt idx="208">
                  <c:v>33</c:v>
                </c:pt>
                <c:pt idx="209">
                  <c:v>44</c:v>
                </c:pt>
                <c:pt idx="210">
                  <c:v>32</c:v>
                </c:pt>
                <c:pt idx="211">
                  <c:v>29</c:v>
                </c:pt>
                <c:pt idx="212">
                  <c:v>38</c:v>
                </c:pt>
                <c:pt idx="213">
                  <c:v>35</c:v>
                </c:pt>
                <c:pt idx="214">
                  <c:v>35</c:v>
                </c:pt>
                <c:pt idx="215">
                  <c:v>42</c:v>
                </c:pt>
                <c:pt idx="216">
                  <c:v>37</c:v>
                </c:pt>
                <c:pt idx="217">
                  <c:v>43</c:v>
                </c:pt>
                <c:pt idx="218">
                  <c:v>48</c:v>
                </c:pt>
                <c:pt idx="219">
                  <c:v>42</c:v>
                </c:pt>
                <c:pt idx="220">
                  <c:v>42</c:v>
                </c:pt>
                <c:pt idx="221">
                  <c:v>35</c:v>
                </c:pt>
                <c:pt idx="222">
                  <c:v>39</c:v>
                </c:pt>
                <c:pt idx="223">
                  <c:v>43</c:v>
                </c:pt>
                <c:pt idx="224">
                  <c:v>46</c:v>
                </c:pt>
                <c:pt idx="225">
                  <c:v>43</c:v>
                </c:pt>
                <c:pt idx="226">
                  <c:v>31</c:v>
                </c:pt>
                <c:pt idx="227">
                  <c:v>48</c:v>
                </c:pt>
                <c:pt idx="228">
                  <c:v>48</c:v>
                </c:pt>
                <c:pt idx="229">
                  <c:v>56</c:v>
                </c:pt>
                <c:pt idx="230">
                  <c:v>48</c:v>
                </c:pt>
                <c:pt idx="231">
                  <c:v>38</c:v>
                </c:pt>
                <c:pt idx="232">
                  <c:v>56</c:v>
                </c:pt>
                <c:pt idx="233">
                  <c:v>54</c:v>
                </c:pt>
                <c:pt idx="234">
                  <c:v>25</c:v>
                </c:pt>
                <c:pt idx="235">
                  <c:v>38</c:v>
                </c:pt>
                <c:pt idx="236">
                  <c:v>52</c:v>
                </c:pt>
                <c:pt idx="237">
                  <c:v>38</c:v>
                </c:pt>
                <c:pt idx="238">
                  <c:v>58</c:v>
                </c:pt>
                <c:pt idx="239">
                  <c:v>32</c:v>
                </c:pt>
                <c:pt idx="240">
                  <c:v>40</c:v>
                </c:pt>
                <c:pt idx="241">
                  <c:v>36</c:v>
                </c:pt>
                <c:pt idx="242">
                  <c:v>42</c:v>
                </c:pt>
                <c:pt idx="243">
                  <c:v>41</c:v>
                </c:pt>
                <c:pt idx="244">
                  <c:v>39</c:v>
                </c:pt>
                <c:pt idx="245">
                  <c:v>55</c:v>
                </c:pt>
                <c:pt idx="246">
                  <c:v>51</c:v>
                </c:pt>
                <c:pt idx="247">
                  <c:v>39</c:v>
                </c:pt>
                <c:pt idx="248">
                  <c:v>57</c:v>
                </c:pt>
                <c:pt idx="249">
                  <c:v>47</c:v>
                </c:pt>
                <c:pt idx="250">
                  <c:v>39</c:v>
                </c:pt>
                <c:pt idx="251">
                  <c:v>32</c:v>
                </c:pt>
                <c:pt idx="252">
                  <c:v>32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48</c:v>
                </c:pt>
                <c:pt idx="257">
                  <c:v>45</c:v>
                </c:pt>
                <c:pt idx="258">
                  <c:v>38</c:v>
                </c:pt>
                <c:pt idx="259">
                  <c:v>43</c:v>
                </c:pt>
                <c:pt idx="260">
                  <c:v>42</c:v>
                </c:pt>
                <c:pt idx="261">
                  <c:v>36</c:v>
                </c:pt>
                <c:pt idx="262">
                  <c:v>42</c:v>
                </c:pt>
                <c:pt idx="263">
                  <c:v>50</c:v>
                </c:pt>
                <c:pt idx="264">
                  <c:v>38</c:v>
                </c:pt>
                <c:pt idx="265">
                  <c:v>32</c:v>
                </c:pt>
                <c:pt idx="266">
                  <c:v>49</c:v>
                </c:pt>
                <c:pt idx="267">
                  <c:v>44</c:v>
                </c:pt>
                <c:pt idx="268">
                  <c:v>37</c:v>
                </c:pt>
                <c:pt idx="269">
                  <c:v>47</c:v>
                </c:pt>
                <c:pt idx="270">
                  <c:v>37</c:v>
                </c:pt>
                <c:pt idx="271">
                  <c:v>39</c:v>
                </c:pt>
                <c:pt idx="272">
                  <c:v>47</c:v>
                </c:pt>
                <c:pt idx="273">
                  <c:v>30</c:v>
                </c:pt>
                <c:pt idx="274">
                  <c:v>52</c:v>
                </c:pt>
                <c:pt idx="275">
                  <c:v>37</c:v>
                </c:pt>
                <c:pt idx="276">
                  <c:v>45</c:v>
                </c:pt>
                <c:pt idx="277">
                  <c:v>48</c:v>
                </c:pt>
                <c:pt idx="278">
                  <c:v>32</c:v>
                </c:pt>
                <c:pt idx="279">
                  <c:v>36</c:v>
                </c:pt>
                <c:pt idx="280">
                  <c:v>34</c:v>
                </c:pt>
                <c:pt idx="281">
                  <c:v>37</c:v>
                </c:pt>
                <c:pt idx="282">
                  <c:v>42</c:v>
                </c:pt>
                <c:pt idx="283">
                  <c:v>48</c:v>
                </c:pt>
                <c:pt idx="284">
                  <c:v>29</c:v>
                </c:pt>
                <c:pt idx="285">
                  <c:v>38</c:v>
                </c:pt>
                <c:pt idx="286">
                  <c:v>43</c:v>
                </c:pt>
                <c:pt idx="287">
                  <c:v>40</c:v>
                </c:pt>
                <c:pt idx="288">
                  <c:v>24</c:v>
                </c:pt>
                <c:pt idx="289">
                  <c:v>39</c:v>
                </c:pt>
                <c:pt idx="290">
                  <c:v>33</c:v>
                </c:pt>
                <c:pt idx="291">
                  <c:v>44</c:v>
                </c:pt>
                <c:pt idx="292">
                  <c:v>36</c:v>
                </c:pt>
                <c:pt idx="293">
                  <c:v>44</c:v>
                </c:pt>
                <c:pt idx="294">
                  <c:v>38</c:v>
                </c:pt>
                <c:pt idx="295">
                  <c:v>22</c:v>
                </c:pt>
                <c:pt idx="296">
                  <c:v>25</c:v>
                </c:pt>
                <c:pt idx="297">
                  <c:v>29</c:v>
                </c:pt>
                <c:pt idx="298">
                  <c:v>29</c:v>
                </c:pt>
                <c:pt idx="299">
                  <c:v>38</c:v>
                </c:pt>
                <c:pt idx="300">
                  <c:v>30</c:v>
                </c:pt>
                <c:pt idx="301">
                  <c:v>33</c:v>
                </c:pt>
                <c:pt idx="302">
                  <c:v>28</c:v>
                </c:pt>
                <c:pt idx="303">
                  <c:v>23</c:v>
                </c:pt>
                <c:pt idx="304">
                  <c:v>31</c:v>
                </c:pt>
                <c:pt idx="305">
                  <c:v>21</c:v>
                </c:pt>
                <c:pt idx="306">
                  <c:v>31</c:v>
                </c:pt>
                <c:pt idx="307">
                  <c:v>25</c:v>
                </c:pt>
                <c:pt idx="308">
                  <c:v>17</c:v>
                </c:pt>
                <c:pt idx="309">
                  <c:v>28</c:v>
                </c:pt>
                <c:pt idx="310">
                  <c:v>19</c:v>
                </c:pt>
                <c:pt idx="311">
                  <c:v>26</c:v>
                </c:pt>
                <c:pt idx="312">
                  <c:v>22</c:v>
                </c:pt>
                <c:pt idx="313">
                  <c:v>19</c:v>
                </c:pt>
                <c:pt idx="314">
                  <c:v>32</c:v>
                </c:pt>
                <c:pt idx="315">
                  <c:v>29</c:v>
                </c:pt>
                <c:pt idx="316">
                  <c:v>28</c:v>
                </c:pt>
                <c:pt idx="317">
                  <c:v>24</c:v>
                </c:pt>
                <c:pt idx="318">
                  <c:v>27</c:v>
                </c:pt>
                <c:pt idx="319">
                  <c:v>22</c:v>
                </c:pt>
                <c:pt idx="320">
                  <c:v>26</c:v>
                </c:pt>
                <c:pt idx="321">
                  <c:v>20</c:v>
                </c:pt>
                <c:pt idx="322">
                  <c:v>22</c:v>
                </c:pt>
                <c:pt idx="323">
                  <c:v>23</c:v>
                </c:pt>
                <c:pt idx="324">
                  <c:v>25</c:v>
                </c:pt>
                <c:pt idx="325">
                  <c:v>21</c:v>
                </c:pt>
                <c:pt idx="326">
                  <c:v>21</c:v>
                </c:pt>
                <c:pt idx="327">
                  <c:v>35</c:v>
                </c:pt>
                <c:pt idx="328">
                  <c:v>25</c:v>
                </c:pt>
                <c:pt idx="329">
                  <c:v>21</c:v>
                </c:pt>
                <c:pt idx="330">
                  <c:v>16</c:v>
                </c:pt>
                <c:pt idx="331">
                  <c:v>14</c:v>
                </c:pt>
                <c:pt idx="332">
                  <c:v>14</c:v>
                </c:pt>
                <c:pt idx="333">
                  <c:v>23</c:v>
                </c:pt>
                <c:pt idx="334">
                  <c:v>23</c:v>
                </c:pt>
                <c:pt idx="335">
                  <c:v>23</c:v>
                </c:pt>
                <c:pt idx="336">
                  <c:v>14</c:v>
                </c:pt>
                <c:pt idx="337">
                  <c:v>26</c:v>
                </c:pt>
                <c:pt idx="338">
                  <c:v>21</c:v>
                </c:pt>
                <c:pt idx="339">
                  <c:v>21</c:v>
                </c:pt>
                <c:pt idx="340">
                  <c:v>10</c:v>
                </c:pt>
                <c:pt idx="341">
                  <c:v>22</c:v>
                </c:pt>
                <c:pt idx="342">
                  <c:v>22</c:v>
                </c:pt>
                <c:pt idx="343">
                  <c:v>20</c:v>
                </c:pt>
                <c:pt idx="344">
                  <c:v>10</c:v>
                </c:pt>
                <c:pt idx="345">
                  <c:v>14</c:v>
                </c:pt>
                <c:pt idx="346">
                  <c:v>23</c:v>
                </c:pt>
                <c:pt idx="347">
                  <c:v>22</c:v>
                </c:pt>
                <c:pt idx="348">
                  <c:v>20</c:v>
                </c:pt>
                <c:pt idx="349">
                  <c:v>20</c:v>
                </c:pt>
                <c:pt idx="350">
                  <c:v>18</c:v>
                </c:pt>
                <c:pt idx="351">
                  <c:v>14</c:v>
                </c:pt>
                <c:pt idx="352">
                  <c:v>22</c:v>
                </c:pt>
                <c:pt idx="353">
                  <c:v>15</c:v>
                </c:pt>
                <c:pt idx="354">
                  <c:v>12</c:v>
                </c:pt>
                <c:pt idx="355">
                  <c:v>17</c:v>
                </c:pt>
                <c:pt idx="356">
                  <c:v>19</c:v>
                </c:pt>
                <c:pt idx="357">
                  <c:v>20</c:v>
                </c:pt>
                <c:pt idx="358">
                  <c:v>13</c:v>
                </c:pt>
                <c:pt idx="359">
                  <c:v>10</c:v>
                </c:pt>
                <c:pt idx="360">
                  <c:v>11</c:v>
                </c:pt>
                <c:pt idx="361">
                  <c:v>12</c:v>
                </c:pt>
                <c:pt idx="362">
                  <c:v>21</c:v>
                </c:pt>
                <c:pt idx="363">
                  <c:v>14</c:v>
                </c:pt>
                <c:pt idx="364">
                  <c:v>14</c:v>
                </c:pt>
                <c:pt idx="365">
                  <c:v>13</c:v>
                </c:pt>
                <c:pt idx="366">
                  <c:v>19</c:v>
                </c:pt>
                <c:pt idx="367">
                  <c:v>15</c:v>
                </c:pt>
                <c:pt idx="368">
                  <c:v>12</c:v>
                </c:pt>
                <c:pt idx="369">
                  <c:v>9</c:v>
                </c:pt>
                <c:pt idx="370">
                  <c:v>16</c:v>
                </c:pt>
                <c:pt idx="371">
                  <c:v>13</c:v>
                </c:pt>
                <c:pt idx="372">
                  <c:v>9</c:v>
                </c:pt>
                <c:pt idx="373">
                  <c:v>5</c:v>
                </c:pt>
                <c:pt idx="374">
                  <c:v>12</c:v>
                </c:pt>
                <c:pt idx="375">
                  <c:v>18</c:v>
                </c:pt>
                <c:pt idx="376">
                  <c:v>12</c:v>
                </c:pt>
                <c:pt idx="377">
                  <c:v>15</c:v>
                </c:pt>
                <c:pt idx="378">
                  <c:v>14</c:v>
                </c:pt>
                <c:pt idx="379">
                  <c:v>11</c:v>
                </c:pt>
                <c:pt idx="380">
                  <c:v>12</c:v>
                </c:pt>
                <c:pt idx="381">
                  <c:v>15</c:v>
                </c:pt>
                <c:pt idx="382">
                  <c:v>11</c:v>
                </c:pt>
                <c:pt idx="383">
                  <c:v>13</c:v>
                </c:pt>
                <c:pt idx="384">
                  <c:v>9</c:v>
                </c:pt>
                <c:pt idx="385">
                  <c:v>13</c:v>
                </c:pt>
                <c:pt idx="386">
                  <c:v>13</c:v>
                </c:pt>
                <c:pt idx="387">
                  <c:v>11</c:v>
                </c:pt>
                <c:pt idx="388">
                  <c:v>8</c:v>
                </c:pt>
                <c:pt idx="389">
                  <c:v>5</c:v>
                </c:pt>
                <c:pt idx="390">
                  <c:v>11</c:v>
                </c:pt>
                <c:pt idx="391">
                  <c:v>9</c:v>
                </c:pt>
                <c:pt idx="392">
                  <c:v>6</c:v>
                </c:pt>
                <c:pt idx="393">
                  <c:v>13</c:v>
                </c:pt>
                <c:pt idx="394">
                  <c:v>8</c:v>
                </c:pt>
                <c:pt idx="395">
                  <c:v>11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13</c:v>
                </c:pt>
                <c:pt idx="400">
                  <c:v>11</c:v>
                </c:pt>
                <c:pt idx="401">
                  <c:v>7</c:v>
                </c:pt>
                <c:pt idx="402">
                  <c:v>10</c:v>
                </c:pt>
                <c:pt idx="403">
                  <c:v>7</c:v>
                </c:pt>
                <c:pt idx="404">
                  <c:v>6</c:v>
                </c:pt>
                <c:pt idx="405">
                  <c:v>9</c:v>
                </c:pt>
                <c:pt idx="406">
                  <c:v>7</c:v>
                </c:pt>
                <c:pt idx="407">
                  <c:v>9</c:v>
                </c:pt>
                <c:pt idx="408">
                  <c:v>10</c:v>
                </c:pt>
                <c:pt idx="409">
                  <c:v>7</c:v>
                </c:pt>
                <c:pt idx="410">
                  <c:v>9</c:v>
                </c:pt>
                <c:pt idx="411">
                  <c:v>7</c:v>
                </c:pt>
                <c:pt idx="412">
                  <c:v>8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7</c:v>
                </c:pt>
                <c:pt idx="417">
                  <c:v>4</c:v>
                </c:pt>
                <c:pt idx="418">
                  <c:v>9</c:v>
                </c:pt>
                <c:pt idx="419">
                  <c:v>7</c:v>
                </c:pt>
                <c:pt idx="420">
                  <c:v>9</c:v>
                </c:pt>
                <c:pt idx="421">
                  <c:v>4</c:v>
                </c:pt>
                <c:pt idx="422">
                  <c:v>5</c:v>
                </c:pt>
                <c:pt idx="423">
                  <c:v>10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6</c:v>
                </c:pt>
                <c:pt idx="432">
                  <c:v>3</c:v>
                </c:pt>
                <c:pt idx="433">
                  <c:v>6</c:v>
                </c:pt>
                <c:pt idx="434">
                  <c:v>1</c:v>
                </c:pt>
                <c:pt idx="435">
                  <c:v>8</c:v>
                </c:pt>
                <c:pt idx="436">
                  <c:v>6</c:v>
                </c:pt>
                <c:pt idx="437">
                  <c:v>4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4</c:v>
                </c:pt>
                <c:pt idx="442">
                  <c:v>4</c:v>
                </c:pt>
                <c:pt idx="443">
                  <c:v>6</c:v>
                </c:pt>
                <c:pt idx="444">
                  <c:v>2</c:v>
                </c:pt>
                <c:pt idx="445">
                  <c:v>6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7</c:v>
                </c:pt>
                <c:pt idx="451">
                  <c:v>0</c:v>
                </c:pt>
                <c:pt idx="452">
                  <c:v>4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7</c:v>
                </c:pt>
                <c:pt idx="457">
                  <c:v>1</c:v>
                </c:pt>
                <c:pt idx="458">
                  <c:v>5</c:v>
                </c:pt>
                <c:pt idx="459">
                  <c:v>3</c:v>
                </c:pt>
                <c:pt idx="460">
                  <c:v>1</c:v>
                </c:pt>
                <c:pt idx="461">
                  <c:v>2</c:v>
                </c:pt>
                <c:pt idx="462">
                  <c:v>3</c:v>
                </c:pt>
                <c:pt idx="463">
                  <c:v>5</c:v>
                </c:pt>
                <c:pt idx="464">
                  <c:v>3</c:v>
                </c:pt>
                <c:pt idx="465">
                  <c:v>0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1</c:v>
                </c:pt>
                <c:pt idx="473">
                  <c:v>2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3</c:v>
                </c:pt>
                <c:pt idx="479">
                  <c:v>1</c:v>
                </c:pt>
                <c:pt idx="480">
                  <c:v>2</c:v>
                </c:pt>
                <c:pt idx="481">
                  <c:v>7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3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3</c:v>
                </c:pt>
                <c:pt idx="510">
                  <c:v>0</c:v>
                </c:pt>
                <c:pt idx="511">
                  <c:v>0</c:v>
                </c:pt>
                <c:pt idx="512">
                  <c:v>2</c:v>
                </c:pt>
                <c:pt idx="513">
                  <c:v>1</c:v>
                </c:pt>
                <c:pt idx="514">
                  <c:v>3</c:v>
                </c:pt>
                <c:pt idx="515">
                  <c:v>0</c:v>
                </c:pt>
                <c:pt idx="516">
                  <c:v>2</c:v>
                </c:pt>
                <c:pt idx="517">
                  <c:v>2</c:v>
                </c:pt>
                <c:pt idx="518">
                  <c:v>0</c:v>
                </c:pt>
                <c:pt idx="519">
                  <c:v>2</c:v>
                </c:pt>
                <c:pt idx="520">
                  <c:v>0</c:v>
                </c:pt>
                <c:pt idx="521">
                  <c:v>2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'9 may analysis'!$E$15</c:f>
              <c:strCache>
                <c:ptCount val="1"/>
                <c:pt idx="0">
                  <c:v>thermal y</c:v>
                </c:pt>
              </c:strCache>
            </c:strRef>
          </c:tx>
          <c:marker>
            <c:symbol val="none"/>
          </c:marker>
          <c:xVal>
            <c:numRef>
              <c:f>'9 may analysis'!$A$16:$A$17002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'9 may analysis'!$E$16:$E$16002</c:f>
              <c:numCache>
                <c:formatCode>General</c:formatCode>
                <c:ptCount val="15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2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0</c:v>
                </c:pt>
                <c:pt idx="40">
                  <c:v>3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3</c:v>
                </c:pt>
                <c:pt idx="57">
                  <c:v>2</c:v>
                </c:pt>
                <c:pt idx="58">
                  <c:v>0</c:v>
                </c:pt>
                <c:pt idx="59">
                  <c:v>4</c:v>
                </c:pt>
                <c:pt idx="60">
                  <c:v>0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1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5</c:v>
                </c:pt>
                <c:pt idx="88">
                  <c:v>1</c:v>
                </c:pt>
                <c:pt idx="89">
                  <c:v>4</c:v>
                </c:pt>
                <c:pt idx="90">
                  <c:v>0</c:v>
                </c:pt>
                <c:pt idx="91">
                  <c:v>1</c:v>
                </c:pt>
                <c:pt idx="92">
                  <c:v>7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1</c:v>
                </c:pt>
                <c:pt idx="97">
                  <c:v>4</c:v>
                </c:pt>
                <c:pt idx="98">
                  <c:v>4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5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7</c:v>
                </c:pt>
                <c:pt idx="111">
                  <c:v>11</c:v>
                </c:pt>
                <c:pt idx="112">
                  <c:v>5</c:v>
                </c:pt>
                <c:pt idx="113">
                  <c:v>2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1</c:v>
                </c:pt>
                <c:pt idx="118">
                  <c:v>6</c:v>
                </c:pt>
                <c:pt idx="119">
                  <c:v>4</c:v>
                </c:pt>
                <c:pt idx="120">
                  <c:v>8</c:v>
                </c:pt>
                <c:pt idx="121">
                  <c:v>8</c:v>
                </c:pt>
                <c:pt idx="122">
                  <c:v>6</c:v>
                </c:pt>
                <c:pt idx="123">
                  <c:v>10</c:v>
                </c:pt>
                <c:pt idx="124">
                  <c:v>3</c:v>
                </c:pt>
                <c:pt idx="125">
                  <c:v>0</c:v>
                </c:pt>
                <c:pt idx="126">
                  <c:v>7</c:v>
                </c:pt>
                <c:pt idx="127">
                  <c:v>2</c:v>
                </c:pt>
                <c:pt idx="128">
                  <c:v>5</c:v>
                </c:pt>
                <c:pt idx="129">
                  <c:v>4</c:v>
                </c:pt>
                <c:pt idx="130">
                  <c:v>6</c:v>
                </c:pt>
                <c:pt idx="131">
                  <c:v>4</c:v>
                </c:pt>
                <c:pt idx="132">
                  <c:v>11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7</c:v>
                </c:pt>
                <c:pt idx="138">
                  <c:v>4</c:v>
                </c:pt>
                <c:pt idx="139">
                  <c:v>3</c:v>
                </c:pt>
                <c:pt idx="140">
                  <c:v>10</c:v>
                </c:pt>
                <c:pt idx="141">
                  <c:v>7</c:v>
                </c:pt>
                <c:pt idx="142">
                  <c:v>11</c:v>
                </c:pt>
                <c:pt idx="143">
                  <c:v>3</c:v>
                </c:pt>
                <c:pt idx="144">
                  <c:v>4</c:v>
                </c:pt>
                <c:pt idx="145">
                  <c:v>5</c:v>
                </c:pt>
                <c:pt idx="146">
                  <c:v>8</c:v>
                </c:pt>
                <c:pt idx="147">
                  <c:v>3</c:v>
                </c:pt>
                <c:pt idx="148">
                  <c:v>3</c:v>
                </c:pt>
                <c:pt idx="149">
                  <c:v>9</c:v>
                </c:pt>
                <c:pt idx="150">
                  <c:v>10</c:v>
                </c:pt>
                <c:pt idx="151">
                  <c:v>6</c:v>
                </c:pt>
                <c:pt idx="152">
                  <c:v>10</c:v>
                </c:pt>
                <c:pt idx="153">
                  <c:v>5</c:v>
                </c:pt>
                <c:pt idx="154">
                  <c:v>11</c:v>
                </c:pt>
                <c:pt idx="155">
                  <c:v>12</c:v>
                </c:pt>
                <c:pt idx="156">
                  <c:v>10</c:v>
                </c:pt>
                <c:pt idx="157">
                  <c:v>8</c:v>
                </c:pt>
                <c:pt idx="158">
                  <c:v>9</c:v>
                </c:pt>
                <c:pt idx="159">
                  <c:v>10</c:v>
                </c:pt>
                <c:pt idx="160">
                  <c:v>2</c:v>
                </c:pt>
                <c:pt idx="161">
                  <c:v>9</c:v>
                </c:pt>
                <c:pt idx="162">
                  <c:v>8</c:v>
                </c:pt>
                <c:pt idx="163">
                  <c:v>10</c:v>
                </c:pt>
                <c:pt idx="164">
                  <c:v>10</c:v>
                </c:pt>
                <c:pt idx="165">
                  <c:v>13</c:v>
                </c:pt>
                <c:pt idx="166">
                  <c:v>10</c:v>
                </c:pt>
                <c:pt idx="167">
                  <c:v>12</c:v>
                </c:pt>
                <c:pt idx="168">
                  <c:v>7</c:v>
                </c:pt>
                <c:pt idx="169">
                  <c:v>6</c:v>
                </c:pt>
                <c:pt idx="170">
                  <c:v>12</c:v>
                </c:pt>
                <c:pt idx="171">
                  <c:v>8</c:v>
                </c:pt>
                <c:pt idx="172">
                  <c:v>7</c:v>
                </c:pt>
                <c:pt idx="173">
                  <c:v>9</c:v>
                </c:pt>
                <c:pt idx="174">
                  <c:v>10</c:v>
                </c:pt>
                <c:pt idx="175">
                  <c:v>11</c:v>
                </c:pt>
                <c:pt idx="176">
                  <c:v>9</c:v>
                </c:pt>
                <c:pt idx="177">
                  <c:v>11</c:v>
                </c:pt>
                <c:pt idx="178">
                  <c:v>24</c:v>
                </c:pt>
                <c:pt idx="179">
                  <c:v>13</c:v>
                </c:pt>
                <c:pt idx="180">
                  <c:v>14</c:v>
                </c:pt>
                <c:pt idx="181">
                  <c:v>10</c:v>
                </c:pt>
                <c:pt idx="182">
                  <c:v>13</c:v>
                </c:pt>
                <c:pt idx="183">
                  <c:v>14</c:v>
                </c:pt>
                <c:pt idx="184">
                  <c:v>11</c:v>
                </c:pt>
                <c:pt idx="185">
                  <c:v>14</c:v>
                </c:pt>
                <c:pt idx="186">
                  <c:v>10</c:v>
                </c:pt>
                <c:pt idx="187">
                  <c:v>12</c:v>
                </c:pt>
                <c:pt idx="188">
                  <c:v>13</c:v>
                </c:pt>
                <c:pt idx="189">
                  <c:v>14</c:v>
                </c:pt>
                <c:pt idx="190">
                  <c:v>18</c:v>
                </c:pt>
                <c:pt idx="191">
                  <c:v>10</c:v>
                </c:pt>
                <c:pt idx="192">
                  <c:v>21</c:v>
                </c:pt>
                <c:pt idx="193">
                  <c:v>11</c:v>
                </c:pt>
                <c:pt idx="194">
                  <c:v>18</c:v>
                </c:pt>
                <c:pt idx="195">
                  <c:v>14</c:v>
                </c:pt>
                <c:pt idx="196">
                  <c:v>16</c:v>
                </c:pt>
                <c:pt idx="197">
                  <c:v>15</c:v>
                </c:pt>
                <c:pt idx="198">
                  <c:v>24</c:v>
                </c:pt>
                <c:pt idx="199">
                  <c:v>17</c:v>
                </c:pt>
                <c:pt idx="200">
                  <c:v>23</c:v>
                </c:pt>
                <c:pt idx="201">
                  <c:v>19</c:v>
                </c:pt>
                <c:pt idx="202">
                  <c:v>11</c:v>
                </c:pt>
                <c:pt idx="203">
                  <c:v>20</c:v>
                </c:pt>
                <c:pt idx="204">
                  <c:v>22</c:v>
                </c:pt>
                <c:pt idx="205">
                  <c:v>23</c:v>
                </c:pt>
                <c:pt idx="206">
                  <c:v>18</c:v>
                </c:pt>
                <c:pt idx="207">
                  <c:v>17</c:v>
                </c:pt>
                <c:pt idx="208">
                  <c:v>19</c:v>
                </c:pt>
                <c:pt idx="209">
                  <c:v>18</c:v>
                </c:pt>
                <c:pt idx="210">
                  <c:v>17</c:v>
                </c:pt>
                <c:pt idx="211">
                  <c:v>23</c:v>
                </c:pt>
                <c:pt idx="212">
                  <c:v>17</c:v>
                </c:pt>
                <c:pt idx="213">
                  <c:v>26</c:v>
                </c:pt>
                <c:pt idx="214">
                  <c:v>15</c:v>
                </c:pt>
                <c:pt idx="215">
                  <c:v>18</c:v>
                </c:pt>
                <c:pt idx="216">
                  <c:v>32</c:v>
                </c:pt>
                <c:pt idx="217">
                  <c:v>19</c:v>
                </c:pt>
                <c:pt idx="218">
                  <c:v>17</c:v>
                </c:pt>
                <c:pt idx="219">
                  <c:v>20</c:v>
                </c:pt>
                <c:pt idx="220">
                  <c:v>21</c:v>
                </c:pt>
                <c:pt idx="221">
                  <c:v>18</c:v>
                </c:pt>
                <c:pt idx="222">
                  <c:v>16</c:v>
                </c:pt>
                <c:pt idx="223">
                  <c:v>24</c:v>
                </c:pt>
                <c:pt idx="224">
                  <c:v>25</c:v>
                </c:pt>
                <c:pt idx="225">
                  <c:v>16</c:v>
                </c:pt>
                <c:pt idx="226">
                  <c:v>18</c:v>
                </c:pt>
                <c:pt idx="227">
                  <c:v>24</c:v>
                </c:pt>
                <c:pt idx="228">
                  <c:v>23</c:v>
                </c:pt>
                <c:pt idx="229">
                  <c:v>27</c:v>
                </c:pt>
                <c:pt idx="230">
                  <c:v>24</c:v>
                </c:pt>
                <c:pt idx="231">
                  <c:v>22</c:v>
                </c:pt>
                <c:pt idx="232">
                  <c:v>21</c:v>
                </c:pt>
                <c:pt idx="233">
                  <c:v>30</c:v>
                </c:pt>
                <c:pt idx="234">
                  <c:v>18</c:v>
                </c:pt>
                <c:pt idx="235">
                  <c:v>28</c:v>
                </c:pt>
                <c:pt idx="236">
                  <c:v>18</c:v>
                </c:pt>
                <c:pt idx="237">
                  <c:v>20</c:v>
                </c:pt>
                <c:pt idx="238">
                  <c:v>37</c:v>
                </c:pt>
                <c:pt idx="239">
                  <c:v>33</c:v>
                </c:pt>
                <c:pt idx="240">
                  <c:v>19</c:v>
                </c:pt>
                <c:pt idx="241">
                  <c:v>32</c:v>
                </c:pt>
                <c:pt idx="242">
                  <c:v>27</c:v>
                </c:pt>
                <c:pt idx="243">
                  <c:v>29</c:v>
                </c:pt>
                <c:pt idx="244">
                  <c:v>22</c:v>
                </c:pt>
                <c:pt idx="245">
                  <c:v>34</c:v>
                </c:pt>
                <c:pt idx="246">
                  <c:v>29</c:v>
                </c:pt>
                <c:pt idx="247">
                  <c:v>27</c:v>
                </c:pt>
                <c:pt idx="248">
                  <c:v>31</c:v>
                </c:pt>
                <c:pt idx="249">
                  <c:v>23</c:v>
                </c:pt>
                <c:pt idx="250">
                  <c:v>31</c:v>
                </c:pt>
                <c:pt idx="251">
                  <c:v>37</c:v>
                </c:pt>
                <c:pt idx="252">
                  <c:v>37</c:v>
                </c:pt>
                <c:pt idx="253">
                  <c:v>31</c:v>
                </c:pt>
                <c:pt idx="254">
                  <c:v>34</c:v>
                </c:pt>
                <c:pt idx="255">
                  <c:v>34</c:v>
                </c:pt>
                <c:pt idx="256">
                  <c:v>27</c:v>
                </c:pt>
                <c:pt idx="257">
                  <c:v>31</c:v>
                </c:pt>
                <c:pt idx="258">
                  <c:v>38</c:v>
                </c:pt>
                <c:pt idx="259">
                  <c:v>36</c:v>
                </c:pt>
                <c:pt idx="260">
                  <c:v>32</c:v>
                </c:pt>
                <c:pt idx="261">
                  <c:v>40</c:v>
                </c:pt>
                <c:pt idx="262">
                  <c:v>39</c:v>
                </c:pt>
                <c:pt idx="263">
                  <c:v>28</c:v>
                </c:pt>
                <c:pt idx="264">
                  <c:v>33</c:v>
                </c:pt>
                <c:pt idx="265">
                  <c:v>38</c:v>
                </c:pt>
                <c:pt idx="266">
                  <c:v>33</c:v>
                </c:pt>
                <c:pt idx="267">
                  <c:v>29</c:v>
                </c:pt>
                <c:pt idx="268">
                  <c:v>38</c:v>
                </c:pt>
                <c:pt idx="269">
                  <c:v>27</c:v>
                </c:pt>
                <c:pt idx="270">
                  <c:v>41</c:v>
                </c:pt>
                <c:pt idx="271">
                  <c:v>31</c:v>
                </c:pt>
                <c:pt idx="272">
                  <c:v>48</c:v>
                </c:pt>
                <c:pt idx="273">
                  <c:v>46</c:v>
                </c:pt>
                <c:pt idx="274">
                  <c:v>40</c:v>
                </c:pt>
                <c:pt idx="275">
                  <c:v>44</c:v>
                </c:pt>
                <c:pt idx="276">
                  <c:v>36</c:v>
                </c:pt>
                <c:pt idx="277">
                  <c:v>38</c:v>
                </c:pt>
                <c:pt idx="278">
                  <c:v>52</c:v>
                </c:pt>
                <c:pt idx="279">
                  <c:v>45</c:v>
                </c:pt>
                <c:pt idx="280">
                  <c:v>38</c:v>
                </c:pt>
                <c:pt idx="281">
                  <c:v>47</c:v>
                </c:pt>
                <c:pt idx="282">
                  <c:v>41</c:v>
                </c:pt>
                <c:pt idx="283">
                  <c:v>37</c:v>
                </c:pt>
                <c:pt idx="284">
                  <c:v>32</c:v>
                </c:pt>
                <c:pt idx="285">
                  <c:v>45</c:v>
                </c:pt>
                <c:pt idx="286">
                  <c:v>43</c:v>
                </c:pt>
                <c:pt idx="287">
                  <c:v>43</c:v>
                </c:pt>
                <c:pt idx="288">
                  <c:v>49</c:v>
                </c:pt>
                <c:pt idx="289">
                  <c:v>43</c:v>
                </c:pt>
                <c:pt idx="290">
                  <c:v>54</c:v>
                </c:pt>
                <c:pt idx="291">
                  <c:v>41</c:v>
                </c:pt>
                <c:pt idx="292">
                  <c:v>50</c:v>
                </c:pt>
                <c:pt idx="293">
                  <c:v>44</c:v>
                </c:pt>
                <c:pt idx="294">
                  <c:v>40</c:v>
                </c:pt>
                <c:pt idx="295">
                  <c:v>52</c:v>
                </c:pt>
                <c:pt idx="296">
                  <c:v>49</c:v>
                </c:pt>
                <c:pt idx="297">
                  <c:v>50</c:v>
                </c:pt>
                <c:pt idx="298">
                  <c:v>41</c:v>
                </c:pt>
                <c:pt idx="299">
                  <c:v>42</c:v>
                </c:pt>
                <c:pt idx="300">
                  <c:v>37</c:v>
                </c:pt>
                <c:pt idx="301">
                  <c:v>44</c:v>
                </c:pt>
                <c:pt idx="302">
                  <c:v>53</c:v>
                </c:pt>
                <c:pt idx="303">
                  <c:v>42</c:v>
                </c:pt>
                <c:pt idx="304">
                  <c:v>41</c:v>
                </c:pt>
                <c:pt idx="305">
                  <c:v>43</c:v>
                </c:pt>
                <c:pt idx="306">
                  <c:v>57</c:v>
                </c:pt>
                <c:pt idx="307">
                  <c:v>45</c:v>
                </c:pt>
                <c:pt idx="308">
                  <c:v>50</c:v>
                </c:pt>
                <c:pt idx="309">
                  <c:v>43</c:v>
                </c:pt>
                <c:pt idx="310">
                  <c:v>47</c:v>
                </c:pt>
                <c:pt idx="311">
                  <c:v>38</c:v>
                </c:pt>
                <c:pt idx="312">
                  <c:v>54</c:v>
                </c:pt>
                <c:pt idx="313">
                  <c:v>42</c:v>
                </c:pt>
                <c:pt idx="314">
                  <c:v>42</c:v>
                </c:pt>
                <c:pt idx="315">
                  <c:v>48</c:v>
                </c:pt>
                <c:pt idx="316">
                  <c:v>50</c:v>
                </c:pt>
                <c:pt idx="317">
                  <c:v>33</c:v>
                </c:pt>
                <c:pt idx="318">
                  <c:v>39</c:v>
                </c:pt>
                <c:pt idx="319">
                  <c:v>44</c:v>
                </c:pt>
                <c:pt idx="320">
                  <c:v>38</c:v>
                </c:pt>
                <c:pt idx="321">
                  <c:v>43</c:v>
                </c:pt>
                <c:pt idx="322">
                  <c:v>40</c:v>
                </c:pt>
                <c:pt idx="323">
                  <c:v>39</c:v>
                </c:pt>
                <c:pt idx="324">
                  <c:v>36</c:v>
                </c:pt>
                <c:pt idx="325">
                  <c:v>38</c:v>
                </c:pt>
                <c:pt idx="326">
                  <c:v>47</c:v>
                </c:pt>
                <c:pt idx="327">
                  <c:v>46</c:v>
                </c:pt>
                <c:pt idx="328">
                  <c:v>42</c:v>
                </c:pt>
                <c:pt idx="329">
                  <c:v>31</c:v>
                </c:pt>
                <c:pt idx="330">
                  <c:v>40</c:v>
                </c:pt>
                <c:pt idx="331">
                  <c:v>27</c:v>
                </c:pt>
                <c:pt idx="332">
                  <c:v>39</c:v>
                </c:pt>
                <c:pt idx="333">
                  <c:v>40</c:v>
                </c:pt>
                <c:pt idx="334">
                  <c:v>49</c:v>
                </c:pt>
                <c:pt idx="335">
                  <c:v>31</c:v>
                </c:pt>
                <c:pt idx="336">
                  <c:v>30</c:v>
                </c:pt>
                <c:pt idx="337">
                  <c:v>39</c:v>
                </c:pt>
                <c:pt idx="338">
                  <c:v>27</c:v>
                </c:pt>
                <c:pt idx="339">
                  <c:v>37</c:v>
                </c:pt>
                <c:pt idx="340">
                  <c:v>33</c:v>
                </c:pt>
                <c:pt idx="341">
                  <c:v>35</c:v>
                </c:pt>
                <c:pt idx="342">
                  <c:v>32</c:v>
                </c:pt>
                <c:pt idx="343">
                  <c:v>33</c:v>
                </c:pt>
                <c:pt idx="344">
                  <c:v>38</c:v>
                </c:pt>
                <c:pt idx="345">
                  <c:v>32</c:v>
                </c:pt>
                <c:pt idx="346">
                  <c:v>29</c:v>
                </c:pt>
                <c:pt idx="347">
                  <c:v>23</c:v>
                </c:pt>
                <c:pt idx="348">
                  <c:v>41</c:v>
                </c:pt>
                <c:pt idx="349">
                  <c:v>31</c:v>
                </c:pt>
                <c:pt idx="350">
                  <c:v>40</c:v>
                </c:pt>
                <c:pt idx="351">
                  <c:v>31</c:v>
                </c:pt>
                <c:pt idx="352">
                  <c:v>36</c:v>
                </c:pt>
                <c:pt idx="353">
                  <c:v>30</c:v>
                </c:pt>
                <c:pt idx="354">
                  <c:v>26</c:v>
                </c:pt>
                <c:pt idx="355">
                  <c:v>24</c:v>
                </c:pt>
                <c:pt idx="356">
                  <c:v>26</c:v>
                </c:pt>
                <c:pt idx="357">
                  <c:v>20</c:v>
                </c:pt>
                <c:pt idx="358">
                  <c:v>26</c:v>
                </c:pt>
                <c:pt idx="359">
                  <c:v>42</c:v>
                </c:pt>
                <c:pt idx="360">
                  <c:v>16</c:v>
                </c:pt>
                <c:pt idx="361">
                  <c:v>28</c:v>
                </c:pt>
                <c:pt idx="362">
                  <c:v>31</c:v>
                </c:pt>
                <c:pt idx="363">
                  <c:v>22</c:v>
                </c:pt>
                <c:pt idx="364">
                  <c:v>19</c:v>
                </c:pt>
                <c:pt idx="365">
                  <c:v>32</c:v>
                </c:pt>
                <c:pt idx="366">
                  <c:v>24</c:v>
                </c:pt>
                <c:pt idx="367">
                  <c:v>24</c:v>
                </c:pt>
                <c:pt idx="368">
                  <c:v>29</c:v>
                </c:pt>
                <c:pt idx="369">
                  <c:v>26</c:v>
                </c:pt>
                <c:pt idx="370">
                  <c:v>32</c:v>
                </c:pt>
                <c:pt idx="371">
                  <c:v>30</c:v>
                </c:pt>
                <c:pt idx="372">
                  <c:v>25</c:v>
                </c:pt>
                <c:pt idx="373">
                  <c:v>21</c:v>
                </c:pt>
                <c:pt idx="374">
                  <c:v>24</c:v>
                </c:pt>
                <c:pt idx="375">
                  <c:v>23</c:v>
                </c:pt>
                <c:pt idx="376">
                  <c:v>29</c:v>
                </c:pt>
                <c:pt idx="377">
                  <c:v>27</c:v>
                </c:pt>
                <c:pt idx="378">
                  <c:v>13</c:v>
                </c:pt>
                <c:pt idx="379">
                  <c:v>26</c:v>
                </c:pt>
                <c:pt idx="380">
                  <c:v>23</c:v>
                </c:pt>
                <c:pt idx="381">
                  <c:v>32</c:v>
                </c:pt>
                <c:pt idx="382">
                  <c:v>23</c:v>
                </c:pt>
                <c:pt idx="383">
                  <c:v>19</c:v>
                </c:pt>
                <c:pt idx="384">
                  <c:v>18</c:v>
                </c:pt>
                <c:pt idx="385">
                  <c:v>13</c:v>
                </c:pt>
                <c:pt idx="386">
                  <c:v>20</c:v>
                </c:pt>
                <c:pt idx="387">
                  <c:v>19</c:v>
                </c:pt>
                <c:pt idx="388">
                  <c:v>16</c:v>
                </c:pt>
                <c:pt idx="389">
                  <c:v>24</c:v>
                </c:pt>
                <c:pt idx="390">
                  <c:v>17</c:v>
                </c:pt>
                <c:pt idx="391">
                  <c:v>29</c:v>
                </c:pt>
                <c:pt idx="392">
                  <c:v>18</c:v>
                </c:pt>
                <c:pt idx="393">
                  <c:v>14</c:v>
                </c:pt>
                <c:pt idx="394">
                  <c:v>16</c:v>
                </c:pt>
                <c:pt idx="395">
                  <c:v>25</c:v>
                </c:pt>
                <c:pt idx="396">
                  <c:v>15</c:v>
                </c:pt>
                <c:pt idx="397">
                  <c:v>16</c:v>
                </c:pt>
                <c:pt idx="398">
                  <c:v>15</c:v>
                </c:pt>
                <c:pt idx="399">
                  <c:v>21</c:v>
                </c:pt>
                <c:pt idx="400">
                  <c:v>23</c:v>
                </c:pt>
                <c:pt idx="401">
                  <c:v>13</c:v>
                </c:pt>
                <c:pt idx="402">
                  <c:v>15</c:v>
                </c:pt>
                <c:pt idx="403">
                  <c:v>19</c:v>
                </c:pt>
                <c:pt idx="404">
                  <c:v>19</c:v>
                </c:pt>
                <c:pt idx="405">
                  <c:v>16</c:v>
                </c:pt>
                <c:pt idx="406">
                  <c:v>25</c:v>
                </c:pt>
                <c:pt idx="407">
                  <c:v>16</c:v>
                </c:pt>
                <c:pt idx="408">
                  <c:v>14</c:v>
                </c:pt>
                <c:pt idx="409">
                  <c:v>20</c:v>
                </c:pt>
                <c:pt idx="410">
                  <c:v>18</c:v>
                </c:pt>
                <c:pt idx="411">
                  <c:v>17</c:v>
                </c:pt>
                <c:pt idx="412">
                  <c:v>16</c:v>
                </c:pt>
                <c:pt idx="413">
                  <c:v>16</c:v>
                </c:pt>
                <c:pt idx="414">
                  <c:v>14</c:v>
                </c:pt>
                <c:pt idx="415">
                  <c:v>17</c:v>
                </c:pt>
                <c:pt idx="416">
                  <c:v>18</c:v>
                </c:pt>
                <c:pt idx="417">
                  <c:v>22</c:v>
                </c:pt>
                <c:pt idx="418">
                  <c:v>13</c:v>
                </c:pt>
                <c:pt idx="419">
                  <c:v>18</c:v>
                </c:pt>
                <c:pt idx="420">
                  <c:v>11</c:v>
                </c:pt>
                <c:pt idx="421">
                  <c:v>12</c:v>
                </c:pt>
                <c:pt idx="422">
                  <c:v>13</c:v>
                </c:pt>
                <c:pt idx="423">
                  <c:v>10</c:v>
                </c:pt>
                <c:pt idx="424">
                  <c:v>9</c:v>
                </c:pt>
                <c:pt idx="425">
                  <c:v>7</c:v>
                </c:pt>
                <c:pt idx="426">
                  <c:v>10</c:v>
                </c:pt>
                <c:pt idx="427">
                  <c:v>9</c:v>
                </c:pt>
                <c:pt idx="428">
                  <c:v>16</c:v>
                </c:pt>
                <c:pt idx="429">
                  <c:v>12</c:v>
                </c:pt>
                <c:pt idx="430">
                  <c:v>9</c:v>
                </c:pt>
                <c:pt idx="431">
                  <c:v>12</c:v>
                </c:pt>
                <c:pt idx="432">
                  <c:v>12</c:v>
                </c:pt>
                <c:pt idx="433">
                  <c:v>6</c:v>
                </c:pt>
                <c:pt idx="434">
                  <c:v>9</c:v>
                </c:pt>
                <c:pt idx="435">
                  <c:v>6</c:v>
                </c:pt>
                <c:pt idx="436">
                  <c:v>8</c:v>
                </c:pt>
                <c:pt idx="437">
                  <c:v>9</c:v>
                </c:pt>
                <c:pt idx="438">
                  <c:v>19</c:v>
                </c:pt>
                <c:pt idx="439">
                  <c:v>8</c:v>
                </c:pt>
                <c:pt idx="440">
                  <c:v>12</c:v>
                </c:pt>
                <c:pt idx="441">
                  <c:v>6</c:v>
                </c:pt>
                <c:pt idx="442">
                  <c:v>15</c:v>
                </c:pt>
                <c:pt idx="443">
                  <c:v>11</c:v>
                </c:pt>
                <c:pt idx="444">
                  <c:v>9</c:v>
                </c:pt>
                <c:pt idx="445">
                  <c:v>11</c:v>
                </c:pt>
                <c:pt idx="446">
                  <c:v>11</c:v>
                </c:pt>
                <c:pt idx="447">
                  <c:v>7</c:v>
                </c:pt>
                <c:pt idx="448">
                  <c:v>10</c:v>
                </c:pt>
                <c:pt idx="449">
                  <c:v>9</c:v>
                </c:pt>
                <c:pt idx="450">
                  <c:v>10</c:v>
                </c:pt>
                <c:pt idx="451">
                  <c:v>9</c:v>
                </c:pt>
                <c:pt idx="452">
                  <c:v>10</c:v>
                </c:pt>
                <c:pt idx="453">
                  <c:v>12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7</c:v>
                </c:pt>
                <c:pt idx="461">
                  <c:v>12</c:v>
                </c:pt>
                <c:pt idx="462">
                  <c:v>6</c:v>
                </c:pt>
                <c:pt idx="463">
                  <c:v>6</c:v>
                </c:pt>
                <c:pt idx="464">
                  <c:v>7</c:v>
                </c:pt>
                <c:pt idx="465">
                  <c:v>5</c:v>
                </c:pt>
                <c:pt idx="466">
                  <c:v>2</c:v>
                </c:pt>
                <c:pt idx="467">
                  <c:v>8</c:v>
                </c:pt>
                <c:pt idx="468">
                  <c:v>9</c:v>
                </c:pt>
                <c:pt idx="469">
                  <c:v>9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7</c:v>
                </c:pt>
                <c:pt idx="474">
                  <c:v>7</c:v>
                </c:pt>
                <c:pt idx="475">
                  <c:v>4</c:v>
                </c:pt>
                <c:pt idx="476">
                  <c:v>6</c:v>
                </c:pt>
                <c:pt idx="477">
                  <c:v>7</c:v>
                </c:pt>
                <c:pt idx="478">
                  <c:v>6</c:v>
                </c:pt>
                <c:pt idx="479">
                  <c:v>6</c:v>
                </c:pt>
                <c:pt idx="480">
                  <c:v>4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4</c:v>
                </c:pt>
                <c:pt idx="486">
                  <c:v>4</c:v>
                </c:pt>
                <c:pt idx="487">
                  <c:v>3</c:v>
                </c:pt>
                <c:pt idx="488">
                  <c:v>4</c:v>
                </c:pt>
                <c:pt idx="489">
                  <c:v>0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1</c:v>
                </c:pt>
                <c:pt idx="499">
                  <c:v>4</c:v>
                </c:pt>
                <c:pt idx="500">
                  <c:v>4</c:v>
                </c:pt>
                <c:pt idx="501">
                  <c:v>5</c:v>
                </c:pt>
                <c:pt idx="502">
                  <c:v>5</c:v>
                </c:pt>
                <c:pt idx="503">
                  <c:v>3</c:v>
                </c:pt>
                <c:pt idx="504">
                  <c:v>6</c:v>
                </c:pt>
                <c:pt idx="505">
                  <c:v>0</c:v>
                </c:pt>
                <c:pt idx="506">
                  <c:v>5</c:v>
                </c:pt>
                <c:pt idx="507">
                  <c:v>1</c:v>
                </c:pt>
                <c:pt idx="508">
                  <c:v>5</c:v>
                </c:pt>
                <c:pt idx="509">
                  <c:v>1</c:v>
                </c:pt>
                <c:pt idx="510">
                  <c:v>5</c:v>
                </c:pt>
                <c:pt idx="511">
                  <c:v>0</c:v>
                </c:pt>
                <c:pt idx="512">
                  <c:v>4</c:v>
                </c:pt>
                <c:pt idx="513">
                  <c:v>6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2</c:v>
                </c:pt>
                <c:pt idx="524">
                  <c:v>4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8">
                  <c:v>0</c:v>
                </c:pt>
                <c:pt idx="529">
                  <c:v>3</c:v>
                </c:pt>
                <c:pt idx="530">
                  <c:v>2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0</c:v>
                </c:pt>
                <c:pt idx="535">
                  <c:v>3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2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'9 may analysis'!$F$15</c:f>
              <c:strCache>
                <c:ptCount val="1"/>
                <c:pt idx="0">
                  <c:v>beam x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'9 may analysis'!$A$16:$A$17002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'9 may analysis'!$F$16:$F$16002</c:f>
              <c:numCache>
                <c:formatCode>General</c:formatCode>
                <c:ptCount val="15987"/>
                <c:pt idx="0">
                  <c:v>5.2177976539549378E-38</c:v>
                </c:pt>
                <c:pt idx="1">
                  <c:v>1.0835116994295862E-37</c:v>
                </c:pt>
                <c:pt idx="2">
                  <c:v>2.2432638114284393E-37</c:v>
                </c:pt>
                <c:pt idx="3">
                  <c:v>4.6304955260544535E-37</c:v>
                </c:pt>
                <c:pt idx="4">
                  <c:v>9.5296063449152507E-37</c:v>
                </c:pt>
                <c:pt idx="5">
                  <c:v>1.9553424383709344E-36</c:v>
                </c:pt>
                <c:pt idx="6">
                  <c:v>4.0001019926660684E-36</c:v>
                </c:pt>
                <c:pt idx="7">
                  <c:v>8.1586758179589111E-36</c:v>
                </c:pt>
                <c:pt idx="8">
                  <c:v>1.6590850974260732E-35</c:v>
                </c:pt>
                <c:pt idx="9">
                  <c:v>3.363705931828352E-35</c:v>
                </c:pt>
                <c:pt idx="10">
                  <c:v>6.7993555721979089E-35</c:v>
                </c:pt>
                <c:pt idx="11">
                  <c:v>1.3703069444605723E-34</c:v>
                </c:pt>
                <c:pt idx="12">
                  <c:v>2.7533938464572334E-34</c:v>
                </c:pt>
                <c:pt idx="13">
                  <c:v>5.5159356333314593E-34</c:v>
                </c:pt>
                <c:pt idx="14">
                  <c:v>1.1017179242636413E-33</c:v>
                </c:pt>
                <c:pt idx="15">
                  <c:v>2.1939261976532876E-33</c:v>
                </c:pt>
                <c:pt idx="16">
                  <c:v>4.3558607372988779E-33</c:v>
                </c:pt>
                <c:pt idx="17">
                  <c:v>8.6223635818826159E-33</c:v>
                </c:pt>
                <c:pt idx="18">
                  <c:v>1.7016845307355399E-32</c:v>
                </c:pt>
                <c:pt idx="19">
                  <c:v>3.3483599851332121E-32</c:v>
                </c:pt>
                <c:pt idx="20">
                  <c:v>6.5687934926332095E-32</c:v>
                </c:pt>
                <c:pt idx="21">
                  <c:v>1.2848115967861044E-31</c:v>
                </c:pt>
                <c:pt idx="22">
                  <c:v>2.5054956917922187E-31</c:v>
                </c:pt>
                <c:pt idx="23">
                  <c:v>4.8713377949160127E-31</c:v>
                </c:pt>
                <c:pt idx="24">
                  <c:v>9.4428524829784153E-31</c:v>
                </c:pt>
                <c:pt idx="25">
                  <c:v>1.824981799531871E-30</c:v>
                </c:pt>
                <c:pt idx="26">
                  <c:v>3.516529325001258E-30</c:v>
                </c:pt>
                <c:pt idx="27">
                  <c:v>6.7556994861041984E-30</c:v>
                </c:pt>
                <c:pt idx="28">
                  <c:v>1.293977650015621E-29</c:v>
                </c:pt>
                <c:pt idx="29">
                  <c:v>2.4710617658093975E-29</c:v>
                </c:pt>
                <c:pt idx="30">
                  <c:v>4.7047960335425161E-29</c:v>
                </c:pt>
                <c:pt idx="31">
                  <c:v>8.9309647010290424E-29</c:v>
                </c:pt>
                <c:pt idx="32">
                  <c:v>1.69027091621813E-28</c:v>
                </c:pt>
                <c:pt idx="33">
                  <c:v>3.1894414800963706E-28</c:v>
                </c:pt>
                <c:pt idx="34">
                  <c:v>6.0003050598231197E-28</c:v>
                </c:pt>
                <c:pt idx="35">
                  <c:v>1.1254660445446534E-27</c:v>
                </c:pt>
                <c:pt idx="36">
                  <c:v>2.1047079242914681E-27</c:v>
                </c:pt>
                <c:pt idx="37">
                  <c:v>3.9242046579209046E-27</c:v>
                </c:pt>
                <c:pt idx="38">
                  <c:v>7.2947738909047005E-27</c:v>
                </c:pt>
                <c:pt idx="39">
                  <c:v>1.3519866227099394E-26</c:v>
                </c:pt>
                <c:pt idx="40">
                  <c:v>2.4982352232340686E-26</c:v>
                </c:pt>
                <c:pt idx="41">
                  <c:v>4.6025088626012118E-26</c:v>
                </c:pt>
                <c:pt idx="42">
                  <c:v>8.4538845570463574E-26</c:v>
                </c:pt>
                <c:pt idx="43">
                  <c:v>1.5481689957598416E-25</c:v>
                </c:pt>
                <c:pt idx="44">
                  <c:v>2.8267069850811334E-25</c:v>
                </c:pt>
                <c:pt idx="45">
                  <c:v>5.1456896790897371E-25</c:v>
                </c:pt>
                <c:pt idx="46">
                  <c:v>9.339137394002957E-25</c:v>
                </c:pt>
                <c:pt idx="47">
                  <c:v>1.6899362073641358E-24</c:v>
                </c:pt>
                <c:pt idx="48">
                  <c:v>3.0488371706152405E-24</c:v>
                </c:pt>
                <c:pt idx="49">
                  <c:v>5.4840136060281168E-24</c:v>
                </c:pt>
                <c:pt idx="50">
                  <c:v>9.8347469517776209E-24</c:v>
                </c:pt>
                <c:pt idx="51">
                  <c:v>1.7584427348658383E-23</c:v>
                </c:pt>
                <c:pt idx="52">
                  <c:v>3.134683102314687E-23</c:v>
                </c:pt>
                <c:pt idx="53">
                  <c:v>5.5713370041901068E-23</c:v>
                </c:pt>
                <c:pt idx="54">
                  <c:v>9.8724646889877894E-23</c:v>
                </c:pt>
                <c:pt idx="55">
                  <c:v>1.7441832930895536E-22</c:v>
                </c:pt>
                <c:pt idx="56">
                  <c:v>3.0722675144364048E-22</c:v>
                </c:pt>
                <c:pt idx="57">
                  <c:v>5.3954330587855426E-22</c:v>
                </c:pt>
                <c:pt idx="58">
                  <c:v>9.4470010111145654E-22</c:v>
                </c:pt>
                <c:pt idx="59">
                  <c:v>1.6491569464973114E-21</c:v>
                </c:pt>
                <c:pt idx="60">
                  <c:v>2.8703204709300389E-21</c:v>
                </c:pt>
                <c:pt idx="61">
                  <c:v>4.980800668942647E-21</c:v>
                </c:pt>
                <c:pt idx="62">
                  <c:v>8.6172423732783522E-21</c:v>
                </c:pt>
                <c:pt idx="63">
                  <c:v>1.4864072958420038E-20</c:v>
                </c:pt>
                <c:pt idx="64">
                  <c:v>2.5562758769847866E-20</c:v>
                </c:pt>
                <c:pt idx="65">
                  <c:v>4.3830657793841103E-20</c:v>
                </c:pt>
                <c:pt idx="66">
                  <c:v>7.4928774322827E-20</c:v>
                </c:pt>
                <c:pt idx="67">
                  <c:v>1.2770845237100384E-19</c:v>
                </c:pt>
                <c:pt idx="68">
                  <c:v>2.1701563740254232E-19</c:v>
                </c:pt>
                <c:pt idx="69">
                  <c:v>3.6767388909542079E-19</c:v>
                </c:pt>
                <c:pt idx="70">
                  <c:v>6.2106194978112448E-19</c:v>
                </c:pt>
                <c:pt idx="71">
                  <c:v>1.0459415827489243E-18</c:v>
                </c:pt>
                <c:pt idx="72">
                  <c:v>1.7562256244532492E-18</c:v>
                </c:pt>
                <c:pt idx="73">
                  <c:v>2.9400421929505203E-18</c:v>
                </c:pt>
                <c:pt idx="74">
                  <c:v>4.9071257800481803E-18</c:v>
                </c:pt>
                <c:pt idx="75">
                  <c:v>8.1658460943422908E-18</c:v>
                </c:pt>
                <c:pt idx="76">
                  <c:v>1.3548011728935926E-17</c:v>
                </c:pt>
                <c:pt idx="77">
                  <c:v>2.2410436260510643E-17</c:v>
                </c:pt>
                <c:pt idx="78">
                  <c:v>3.6959444173852341E-17</c:v>
                </c:pt>
                <c:pt idx="79">
                  <c:v>6.0771635599002966E-17</c:v>
                </c:pt>
                <c:pt idx="80">
                  <c:v>9.9626940176862529E-17</c:v>
                </c:pt>
                <c:pt idx="81">
                  <c:v>1.6283697747419385E-16</c:v>
                </c:pt>
                <c:pt idx="82">
                  <c:v>2.6535644870701027E-16</c:v>
                </c:pt>
                <c:pt idx="83">
                  <c:v>4.3112840112247611E-16</c:v>
                </c:pt>
                <c:pt idx="84">
                  <c:v>6.9836745759620179E-16</c:v>
                </c:pt>
                <c:pt idx="85">
                  <c:v>1.1278769671859638E-15</c:v>
                </c:pt>
                <c:pt idx="86">
                  <c:v>1.8161003205131118E-15</c:v>
                </c:pt>
                <c:pt idx="87">
                  <c:v>2.9155353779245347E-15</c:v>
                </c:pt>
                <c:pt idx="88">
                  <c:v>4.6665633896210865E-15</c:v>
                </c:pt>
                <c:pt idx="89">
                  <c:v>7.4469150012860855E-15</c:v>
                </c:pt>
                <c:pt idx="90">
                  <c:v>1.1848298785210653E-14</c:v>
                </c:pt>
                <c:pt idx="91">
                  <c:v>1.8794724822461529E-14</c:v>
                </c:pt>
                <c:pt idx="92">
                  <c:v>2.9724620517204018E-14</c:v>
                </c:pt>
                <c:pt idx="93">
                  <c:v>4.6870225131403392E-14</c:v>
                </c:pt>
                <c:pt idx="94">
                  <c:v>7.3684838101988388E-14</c:v>
                </c:pt>
                <c:pt idx="95">
                  <c:v>1.1549404738298306E-13</c:v>
                </c:pt>
                <c:pt idx="96">
                  <c:v>1.8048513633608609E-13</c:v>
                </c:pt>
                <c:pt idx="97">
                  <c:v>2.8120539985994969E-13</c:v>
                </c:pt>
                <c:pt idx="98">
                  <c:v>4.3682375066564456E-13</c:v>
                </c:pt>
                <c:pt idx="99">
                  <c:v>6.7653334087915786E-13</c:v>
                </c:pt>
                <c:pt idx="100">
                  <c:v>1.0446541612155373E-12</c:v>
                </c:pt>
                <c:pt idx="101">
                  <c:v>1.608259946800858E-12</c:v>
                </c:pt>
                <c:pt idx="102">
                  <c:v>2.4685408989664354E-12</c:v>
                </c:pt>
                <c:pt idx="103">
                  <c:v>3.7776766460921033E-12</c:v>
                </c:pt>
                <c:pt idx="104">
                  <c:v>5.7638093734879372E-12</c:v>
                </c:pt>
                <c:pt idx="105">
                  <c:v>8.7678842933457222E-12</c:v>
                </c:pt>
                <c:pt idx="106">
                  <c:v>1.3297817987582375E-11</c:v>
                </c:pt>
                <c:pt idx="107">
                  <c:v>2.0107882186662554E-11</c:v>
                </c:pt>
                <c:pt idx="108">
                  <c:v>3.0314656606565303E-11</c:v>
                </c:pt>
                <c:pt idx="109">
                  <c:v>4.5565836500548409E-11</c:v>
                </c:pt>
                <c:pt idx="110">
                  <c:v>6.8285173194549044E-11</c:v>
                </c:pt>
                <c:pt idx="111">
                  <c:v>1.0202670388714398E-10</c:v>
                </c:pt>
                <c:pt idx="112">
                  <c:v>1.5198533003472612E-10</c:v>
                </c:pt>
                <c:pt idx="113">
                  <c:v>2.2573029998464055E-10</c:v>
                </c:pt>
                <c:pt idx="114">
                  <c:v>3.3425539059996028E-10</c:v>
                </c:pt>
                <c:pt idx="115">
                  <c:v>4.9347749841618732E-10</c:v>
                </c:pt>
                <c:pt idx="116">
                  <c:v>7.2636793182961022E-10</c:v>
                </c:pt>
                <c:pt idx="117">
                  <c:v>1.0659733414043818E-9</c:v>
                </c:pt>
                <c:pt idx="118">
                  <c:v>1.5596832147610322E-9</c:v>
                </c:pt>
                <c:pt idx="119">
                  <c:v>2.2752379675564087E-9</c:v>
                </c:pt>
                <c:pt idx="120">
                  <c:v>3.3091589452068323E-9</c:v>
                </c:pt>
                <c:pt idx="121">
                  <c:v>4.7985364971850043E-9</c:v>
                </c:pt>
                <c:pt idx="122">
                  <c:v>6.9374577368913726E-9</c:v>
                </c:pt>
                <c:pt idx="123">
                  <c:v>9.9998220537399025E-9</c:v>
                </c:pt>
                <c:pt idx="124">
                  <c:v>1.4370919828978697E-8</c:v>
                </c:pt>
                <c:pt idx="125">
                  <c:v>2.0590990333523067E-8</c:v>
                </c:pt>
                <c:pt idx="126">
                  <c:v>2.9415096413327726E-8</c:v>
                </c:pt>
                <c:pt idx="127">
                  <c:v>4.1895144342447491E-8</c:v>
                </c:pt>
                <c:pt idx="128">
                  <c:v>5.9491850682754817E-8</c:v>
                </c:pt>
                <c:pt idx="129">
                  <c:v>8.4227059839103163E-8</c:v>
                </c:pt>
                <c:pt idx="130">
                  <c:v>1.1889023232281206E-7</c:v>
                </c:pt>
                <c:pt idx="131">
                  <c:v>1.6731739100727189E-7</c:v>
                </c:pt>
                <c:pt idx="132">
                  <c:v>2.3476662986791867E-7</c:v>
                </c:pt>
                <c:pt idx="133">
                  <c:v>3.2842183293532374E-7</c:v>
                </c:pt>
                <c:pt idx="134">
                  <c:v>4.5806599103566367E-7</c:v>
                </c:pt>
                <c:pt idx="135">
                  <c:v>6.3697802598407357E-7</c:v>
                </c:pt>
                <c:pt idx="136">
                  <c:v>8.8312306102511714E-7</c:v>
                </c:pt>
                <c:pt idx="137">
                  <c:v>1.2207265043915101E-6</c:v>
                </c:pt>
                <c:pt idx="138">
                  <c:v>1.682348231009661E-6</c:v>
                </c:pt>
                <c:pt idx="139">
                  <c:v>2.3116058823926235E-6</c:v>
                </c:pt>
                <c:pt idx="140">
                  <c:v>3.1667374598178329E-6</c:v>
                </c:pt>
                <c:pt idx="141">
                  <c:v>4.3252448855595658E-6</c:v>
                </c:pt>
                <c:pt idx="142">
                  <c:v>5.8899243459087628E-6</c:v>
                </c:pt>
                <c:pt idx="143">
                  <c:v>7.9966687244353839E-6</c:v>
                </c:pt>
                <c:pt idx="144">
                  <c:v>1.0824525476134873E-5</c:v>
                </c:pt>
                <c:pt idx="145">
                  <c:v>1.4608613603082124E-5</c:v>
                </c:pt>
                <c:pt idx="146">
                  <c:v>1.9656650269881852E-5</c:v>
                </c:pt>
                <c:pt idx="147">
                  <c:v>2.6370015967220134E-5</c:v>
                </c:pt>
                <c:pt idx="148">
                  <c:v>3.5270502579064377E-5</c:v>
                </c:pt>
                <c:pt idx="149">
                  <c:v>4.7034147499111812E-5</c:v>
                </c:pt>
                <c:pt idx="150">
                  <c:v>6.2533866020617651E-5</c:v>
                </c:pt>
                <c:pt idx="151">
                  <c:v>8.2892961187345921E-5</c:v>
                </c:pt>
                <c:pt idx="152">
                  <c:v>1.095520233234467E-4</c:v>
                </c:pt>
                <c:pt idx="153">
                  <c:v>1.4435223920966295E-4</c:v>
                </c:pt>
                <c:pt idx="154">
                  <c:v>1.8963872229679844E-4</c:v>
                </c:pt>
                <c:pt idx="155">
                  <c:v>2.4838815946075926E-4</c:v>
                </c:pt>
                <c:pt idx="156">
                  <c:v>3.2436585536342691E-4</c:v>
                </c:pt>
                <c:pt idx="157">
                  <c:v>4.2231815057319462E-4</c:v>
                </c:pt>
                <c:pt idx="158">
                  <c:v>5.4820720110825385E-4</c:v>
                </c:pt>
                <c:pt idx="159">
                  <c:v>7.0949624005698373E-4</c:v>
                </c:pt>
                <c:pt idx="160">
                  <c:v>9.1549469887912665E-4</c:v>
                </c:pt>
                <c:pt idx="161">
                  <c:v>1.1777739459022775E-3</c:v>
                </c:pt>
                <c:pt idx="162">
                  <c:v>1.5106658969165285E-3</c:v>
                </c:pt>
                <c:pt idx="163">
                  <c:v>1.9318583565270568E-3</c:v>
                </c:pt>
                <c:pt idx="164">
                  <c:v>2.4631026410713601E-3</c:v>
                </c:pt>
                <c:pt idx="165">
                  <c:v>3.1310507882641157E-3</c:v>
                </c:pt>
                <c:pt idx="166">
                  <c:v>3.9682414395336152E-3</c:v>
                </c:pt>
                <c:pt idx="167">
                  <c:v>5.0142552415202192E-3</c:v>
                </c:pt>
                <c:pt idx="168">
                  <c:v>6.3170622943702903E-3</c:v>
                </c:pt>
                <c:pt idx="169">
                  <c:v>7.9345857037095933E-3</c:v>
                </c:pt>
                <c:pt idx="170">
                  <c:v>9.9365065834351399E-3</c:v>
                </c:pt>
                <c:pt idx="171">
                  <c:v>1.2406336805445327E-2</c:v>
                </c:pt>
                <c:pt idx="172">
                  <c:v>1.5443786282416482E-2</c:v>
                </c:pt>
                <c:pt idx="173">
                  <c:v>1.9167451467875306E-2</c:v>
                </c:pt>
                <c:pt idx="174">
                  <c:v>2.3717850917114931E-2</c:v>
                </c:pt>
                <c:pt idx="175">
                  <c:v>2.9260832013640031E-2</c:v>
                </c:pt>
                <c:pt idx="176">
                  <c:v>3.5991370159915208E-2</c:v>
                </c:pt>
                <c:pt idx="177">
                  <c:v>4.4137777683624264E-2</c:v>
                </c:pt>
                <c:pt idx="178">
                  <c:v>5.3966334246063716E-2</c:v>
                </c:pt>
                <c:pt idx="179">
                  <c:v>6.5786343487836602E-2</c:v>
                </c:pt>
                <c:pt idx="180">
                  <c:v>7.9955611851770317E-2</c:v>
                </c:pt>
                <c:pt idx="181">
                  <c:v>9.6886334848727856E-2</c:v>
                </c:pt>
                <c:pt idx="182">
                  <c:v>0.11705136337498342</c:v>
                </c:pt>
                <c:pt idx="183">
                  <c:v>0.140990807988706</c:v>
                </c:pt>
                <c:pt idx="184">
                  <c:v>0.16931892230028764</c:v>
                </c:pt>
                <c:pt idx="185">
                  <c:v>0.20273118788506309</c:v>
                </c:pt>
                <c:pt idx="186">
                  <c:v>0.24201150252336923</c:v>
                </c:pt>
                <c:pt idx="187">
                  <c:v>0.28803935133695224</c:v>
                </c:pt>
                <c:pt idx="188">
                  <c:v>0.34179681684682284</c:v>
                </c:pt>
                <c:pt idx="189">
                  <c:v>0.40437525955785236</c:v>
                </c:pt>
                <c:pt idx="190">
                  <c:v>0.47698147592538864</c:v>
                </c:pt>
                <c:pt idx="191">
                  <c:v>0.5609431161407854</c:v>
                </c:pt>
                <c:pt idx="192">
                  <c:v>0.65771312086266631</c:v>
                </c:pt>
                <c:pt idx="193">
                  <c:v>0.76887291470409758</c:v>
                </c:pt>
                <c:pt idx="194">
                  <c:v>0.89613407594493777</c:v>
                </c:pt>
                <c:pt idx="195">
                  <c:v>1.0413381876351957</c:v>
                </c:pt>
                <c:pt idx="196">
                  <c:v>1.2064545661070651</c:v>
                </c:pt>
                <c:pt idx="197">
                  <c:v>1.3935755600640947</c:v>
                </c:pt>
                <c:pt idx="198">
                  <c:v>1.6049091179993902</c:v>
                </c:pt>
                <c:pt idx="199">
                  <c:v>1.8427683347924371</c:v>
                </c:pt>
                <c:pt idx="200">
                  <c:v>2.1095577109291592</c:v>
                </c:pt>
                <c:pt idx="201">
                  <c:v>2.4077558907161856</c:v>
                </c:pt>
                <c:pt idx="202">
                  <c:v>2.739894689750173</c:v>
                </c:pt>
                <c:pt idx="203">
                  <c:v>3.1085342771337641</c:v>
                </c:pt>
                <c:pt idx="204">
                  <c:v>3.5162344445725342</c:v>
                </c:pt>
                <c:pt idx="205">
                  <c:v>3.9655219722597836</c:v>
                </c:pt>
                <c:pt idx="206">
                  <c:v>4.4588541896820315</c:v>
                </c:pt>
                <c:pt idx="207">
                  <c:v>4.9985789270561467</c:v>
                </c:pt>
                <c:pt idx="208">
                  <c:v>5.5868911584933736</c:v>
                </c:pt>
                <c:pt idx="209">
                  <c:v>6.2257867491805037</c:v>
                </c:pt>
                <c:pt idx="210">
                  <c:v>6.9170138334409375</c:v>
                </c:pt>
                <c:pt idx="211">
                  <c:v>7.6620224656460927</c:v>
                </c:pt>
                <c:pt idx="212">
                  <c:v>8.4619132983885166</c:v>
                </c:pt>
                <c:pt idx="213">
                  <c:v>9.3173861486084988</c:v>
                </c:pt>
                <c:pt idx="214">
                  <c:v>10.228689408786577</c:v>
                </c:pt>
                <c:pt idx="215">
                  <c:v>11.195571343076962</c:v>
                </c:pt>
                <c:pt idx="216">
                  <c:v>12.217234373581794</c:v>
                </c:pt>
                <c:pt idx="217">
                  <c:v>13.292293506227306</c:v>
                </c:pt>
                <c:pt idx="218">
                  <c:v>14.418740065565544</c:v>
                </c:pt>
                <c:pt idx="219">
                  <c:v>15.593911900391333</c:v>
                </c:pt>
                <c:pt idx="220">
                  <c:v>16.814471185012163</c:v>
                </c:pt>
                <c:pt idx="221">
                  <c:v>18.076390872727305</c:v>
                </c:pt>
                <c:pt idx="222">
                  <c:v>19.374950757779192</c:v>
                </c:pt>
                <c:pt idx="223">
                  <c:v>20.704743969877899</c:v>
                </c:pt>
                <c:pt idx="224">
                  <c:v>22.059694562511524</c:v>
                </c:pt>
                <c:pt idx="225">
                  <c:v>23.43308666482163</c:v>
                </c:pt>
                <c:pt idx="226">
                  <c:v>24.817605450073494</c:v>
                </c:pt>
                <c:pt idx="227">
                  <c:v>26.205389936090199</c:v>
                </c:pt>
                <c:pt idx="228">
                  <c:v>27.588097385854109</c:v>
                </c:pt>
                <c:pt idx="229">
                  <c:v>28.956978997515925</c:v>
                </c:pt>
                <c:pt idx="230">
                  <c:v>30.302970144974445</c:v>
                </c:pt>
                <c:pt idx="231">
                  <c:v>31.616856614761236</c:v>
                </c:pt>
                <c:pt idx="232">
                  <c:v>32.890219307617691</c:v>
                </c:pt>
                <c:pt idx="233">
                  <c:v>34.122790648668541</c:v>
                </c:pt>
                <c:pt idx="234">
                  <c:v>35.367019352443421</c:v>
                </c:pt>
                <c:pt idx="235">
                  <c:v>36.914722512883799</c:v>
                </c:pt>
                <c:pt idx="236">
                  <c:v>39.784949236052121</c:v>
                </c:pt>
                <c:pt idx="237">
                  <c:v>46.277246688524038</c:v>
                </c:pt>
                <c:pt idx="238">
                  <c:v>59.177045413499627</c:v>
                </c:pt>
                <c:pt idx="239">
                  <c:v>78.198965878801289</c:v>
                </c:pt>
                <c:pt idx="240">
                  <c:v>96.886391523167561</c:v>
                </c:pt>
                <c:pt idx="241">
                  <c:v>108.015904558833</c:v>
                </c:pt>
                <c:pt idx="242">
                  <c:v>118.58661466482297</c:v>
                </c:pt>
                <c:pt idx="243">
                  <c:v>160.80021287571554</c:v>
                </c:pt>
                <c:pt idx="244">
                  <c:v>281.82295280271325</c:v>
                </c:pt>
                <c:pt idx="245">
                  <c:v>505.0028680284376</c:v>
                </c:pt>
                <c:pt idx="246">
                  <c:v>780.32977480992133</c:v>
                </c:pt>
                <c:pt idx="247">
                  <c:v>980.96876798916901</c:v>
                </c:pt>
                <c:pt idx="248">
                  <c:v>987.84392169215243</c:v>
                </c:pt>
                <c:pt idx="249">
                  <c:v>795.5475942856383</c:v>
                </c:pt>
                <c:pt idx="250">
                  <c:v>516.28404884356814</c:v>
                </c:pt>
                <c:pt idx="251">
                  <c:v>277.04460603735805</c:v>
                </c:pt>
                <c:pt idx="252">
                  <c:v>132.43084567603532</c:v>
                </c:pt>
                <c:pt idx="253">
                  <c:v>67.023503822298167</c:v>
                </c:pt>
                <c:pt idx="254">
                  <c:v>43.980847034474749</c:v>
                </c:pt>
                <c:pt idx="255">
                  <c:v>37.093100182174844</c:v>
                </c:pt>
                <c:pt idx="256">
                  <c:v>34.760558830208915</c:v>
                </c:pt>
                <c:pt idx="257">
                  <c:v>33.368384597055964</c:v>
                </c:pt>
                <c:pt idx="258">
                  <c:v>32.089586779849235</c:v>
                </c:pt>
                <c:pt idx="259">
                  <c:v>30.787510385300958</c:v>
                </c:pt>
                <c:pt idx="260">
                  <c:v>29.452015700542201</c:v>
                </c:pt>
                <c:pt idx="261">
                  <c:v>28.090424342009953</c:v>
                </c:pt>
                <c:pt idx="262">
                  <c:v>26.711735721853071</c:v>
                </c:pt>
                <c:pt idx="263">
                  <c:v>25.324816096673128</c:v>
                </c:pt>
                <c:pt idx="264">
                  <c:v>23.938165487631188</c:v>
                </c:pt>
                <c:pt idx="265">
                  <c:v>22.559828979832822</c:v>
                </c:pt>
                <c:pt idx="266">
                  <c:v>21.19732773084063</c:v>
                </c:pt>
                <c:pt idx="267">
                  <c:v>19.857601873631918</c:v>
                </c:pt>
                <c:pt idx="268">
                  <c:v>18.546965212345064</c:v>
                </c:pt>
                <c:pt idx="269">
                  <c:v>17.271071769269909</c:v>
                </c:pt>
                <c:pt idx="270">
                  <c:v>16.034894014230023</c:v>
                </c:pt>
                <c:pt idx="271">
                  <c:v>14.842712383041968</c:v>
                </c:pt>
                <c:pt idx="272">
                  <c:v>13.6981154906352</c:v>
                </c:pt>
                <c:pt idx="273">
                  <c:v>12.604010270788075</c:v>
                </c:pt>
                <c:pt idx="274">
                  <c:v>11.562641130858127</c:v>
                </c:pt>
                <c:pt idx="275">
                  <c:v>10.57561709787691</c:v>
                </c:pt>
                <c:pt idx="276">
                  <c:v>9.643945852443597</c:v>
                </c:pt>
                <c:pt idx="277">
                  <c:v>8.7680734985323348</c:v>
                </c:pt>
                <c:pt idx="278">
                  <c:v>7.9479288993051034</c:v>
                </c:pt>
                <c:pt idx="279">
                  <c:v>7.1829714192175258</c:v>
                </c:pt>
                <c:pt idx="280">
                  <c:v>6.4722409484167178</c:v>
                </c:pt>
                <c:pt idx="281">
                  <c:v>5.8144091434655722</c:v>
                </c:pt>
                <c:pt idx="282">
                  <c:v>5.2078308952510755</c:v>
                </c:pt>
                <c:pt idx="283">
                  <c:v>4.6505951268058423</c:v>
                </c:pt>
                <c:pt idx="284">
                  <c:v>4.1405741268857179</c:v>
                </c:pt>
                <c:pt idx="285">
                  <c:v>3.6754707357539917</c:v>
                </c:pt>
                <c:pt idx="286">
                  <c:v>3.2528628141441764</c:v>
                </c:pt>
                <c:pt idx="287">
                  <c:v>2.8702445414911799</c:v>
                </c:pt>
                <c:pt idx="288">
                  <c:v>2.5250642022545633</c:v>
                </c:pt>
                <c:pt idx="289">
                  <c:v>2.2147582269202051</c:v>
                </c:pt>
                <c:pt idx="290">
                  <c:v>1.936781354900623</c:v>
                </c:pt>
                <c:pt idx="291">
                  <c:v>1.6886328783486984</c:v>
                </c:pt>
                <c:pt idx="292">
                  <c:v>1.4678790075925308</c:v>
                </c:pt>
                <c:pt idx="293">
                  <c:v>1.2721714696619495</c:v>
                </c:pt>
                <c:pt idx="294">
                  <c:v>1.0992625107878615</c:v>
                </c:pt>
                <c:pt idx="295">
                  <c:v>0.94701652176127926</c:v>
                </c:pt>
                <c:pt idx="296">
                  <c:v>0.81341854191078378</c:v>
                </c:pt>
                <c:pt idx="297">
                  <c:v>0.696579923740551</c:v>
                </c:pt>
                <c:pt idx="298">
                  <c:v>0.5947414567322824</c:v>
                </c:pt>
                <c:pt idx="299">
                  <c:v>0.50627425638803547</c:v>
                </c:pt>
                <c:pt idx="300">
                  <c:v>0.42967872432830878</c:v>
                </c:pt>
                <c:pt idx="301">
                  <c:v>0.36358187828058053</c:v>
                </c:pt>
                <c:pt idx="302">
                  <c:v>0.30673333824234711</c:v>
                </c:pt>
                <c:pt idx="303">
                  <c:v>0.25800023811063022</c:v>
                </c:pt>
                <c:pt idx="304">
                  <c:v>0.21636131172222287</c:v>
                </c:pt>
                <c:pt idx="305">
                  <c:v>0.18090037955929364</c:v>
                </c:pt>
                <c:pt idx="306">
                  <c:v>0.15079943826565043</c:v>
                </c:pt>
                <c:pt idx="307">
                  <c:v>0.12533153040726122</c:v>
                </c:pt>
                <c:pt idx="308">
                  <c:v>0.10385354730077814</c:v>
                </c:pt>
                <c:pt idx="309">
                  <c:v>8.5799093813800797E-2</c:v>
                </c:pt>
                <c:pt idx="310">
                  <c:v>7.0671521283558414E-2</c:v>
                </c:pt>
                <c:pt idx="311">
                  <c:v>5.8037213469428528E-2</c:v>
                </c:pt>
                <c:pt idx="312">
                  <c:v>4.7519191009502734E-2</c:v>
                </c:pt>
                <c:pt idx="313">
                  <c:v>3.8791082359534816E-2</c:v>
                </c:pt>
                <c:pt idx="314">
                  <c:v>3.1571493739355187E-2</c:v>
                </c:pt>
                <c:pt idx="315">
                  <c:v>2.5618797212358907E-2</c:v>
                </c:pt>
                <c:pt idx="316">
                  <c:v>2.0726344634865383E-2</c:v>
                </c:pt>
                <c:pt idx="317">
                  <c:v>1.6718105744474375E-2</c:v>
                </c:pt>
                <c:pt idx="318">
                  <c:v>1.344472098507577E-2</c:v>
                </c:pt>
                <c:pt idx="319">
                  <c:v>1.0779953640856802E-2</c:v>
                </c:pt>
                <c:pt idx="320">
                  <c:v>8.6175213064325004E-3</c:v>
                </c:pt>
                <c:pt idx="321">
                  <c:v>6.8682834809606014E-3</c:v>
                </c:pt>
                <c:pt idx="322">
                  <c:v>5.4577599652723486E-3</c:v>
                </c:pt>
                <c:pt idx="323">
                  <c:v>4.3239535911665204E-3</c:v>
                </c:pt>
                <c:pt idx="324">
                  <c:v>3.415450457892493E-3</c:v>
                </c:pt>
                <c:pt idx="325">
                  <c:v>2.6897711407280582E-3</c:v>
                </c:pt>
                <c:pt idx="326">
                  <c:v>2.1119471322632909E-3</c:v>
                </c:pt>
                <c:pt idx="327">
                  <c:v>1.6532979552132665E-3</c:v>
                </c:pt>
                <c:pt idx="328">
                  <c:v>1.290385838381576E-3</c:v>
                </c:pt>
                <c:pt idx="329">
                  <c:v>1.0041264822052668E-3</c:v>
                </c:pt>
                <c:pt idx="330">
                  <c:v>7.7903617935854157E-4</c:v>
                </c:pt>
                <c:pt idx="331">
                  <c:v>6.0259733531793408E-4</c:v>
                </c:pt>
                <c:pt idx="332">
                  <c:v>4.6472620250839536E-4</c:v>
                </c:pt>
                <c:pt idx="333">
                  <c:v>3.5732836004187448E-4</c:v>
                </c:pt>
                <c:pt idx="334">
                  <c:v>2.7392910960667455E-4</c:v>
                </c:pt>
                <c:pt idx="335">
                  <c:v>2.0936749594871747E-4</c:v>
                </c:pt>
                <c:pt idx="336">
                  <c:v>1.5954408413522932E-4</c:v>
                </c:pt>
                <c:pt idx="337">
                  <c:v>1.2121392800556247E-4</c:v>
                </c:pt>
                <c:pt idx="338">
                  <c:v>9.1817342380673053E-5</c:v>
                </c:pt>
                <c:pt idx="339">
                  <c:v>6.9342147038883647E-5</c:v>
                </c:pt>
                <c:pt idx="340">
                  <c:v>5.2211987382764972E-5</c:v>
                </c:pt>
                <c:pt idx="341">
                  <c:v>3.9196161422358481E-5</c:v>
                </c:pt>
                <c:pt idx="342">
                  <c:v>2.9337102896747902E-5</c:v>
                </c:pt>
                <c:pt idx="343">
                  <c:v>2.1892294613025985E-5</c:v>
                </c:pt>
                <c:pt idx="344">
                  <c:v>1.6287923362088303E-5</c:v>
                </c:pt>
                <c:pt idx="345">
                  <c:v>1.2082047083076199E-5</c:v>
                </c:pt>
                <c:pt idx="346">
                  <c:v>8.9354350790748725E-6</c:v>
                </c:pt>
                <c:pt idx="347">
                  <c:v>6.5885714054796665E-6</c:v>
                </c:pt>
                <c:pt idx="348">
                  <c:v>4.84358787951301E-6</c:v>
                </c:pt>
                <c:pt idx="349">
                  <c:v>3.5501236833853667E-6</c:v>
                </c:pt>
                <c:pt idx="350">
                  <c:v>2.5942997700723884E-6</c:v>
                </c:pt>
                <c:pt idx="351">
                  <c:v>1.8901540618564463E-6</c:v>
                </c:pt>
                <c:pt idx="352">
                  <c:v>1.3730129201481794E-6</c:v>
                </c:pt>
                <c:pt idx="353">
                  <c:v>9.9438008404998037E-7</c:v>
                </c:pt>
                <c:pt idx="354">
                  <c:v>7.1801015109175042E-7</c:v>
                </c:pt>
                <c:pt idx="355">
                  <c:v>5.1690308532964251E-7</c:v>
                </c:pt>
                <c:pt idx="356">
                  <c:v>3.7101206945210037E-7</c:v>
                </c:pt>
                <c:pt idx="357">
                  <c:v>2.6550171138578338E-7</c:v>
                </c:pt>
                <c:pt idx="358">
                  <c:v>1.8942922613223849E-7</c:v>
                </c:pt>
                <c:pt idx="359">
                  <c:v>1.3474945540798215E-7</c:v>
                </c:pt>
                <c:pt idx="360">
                  <c:v>9.5566883939547749E-8</c:v>
                </c:pt>
                <c:pt idx="361">
                  <c:v>6.7575334774195421E-8</c:v>
                </c:pt>
                <c:pt idx="362">
                  <c:v>4.7639737474028404E-8</c:v>
                </c:pt>
                <c:pt idx="363">
                  <c:v>3.348504497512776E-8</c:v>
                </c:pt>
                <c:pt idx="364">
                  <c:v>2.3465660712705526E-8</c:v>
                </c:pt>
                <c:pt idx="365">
                  <c:v>1.6395137402249233E-8</c:v>
                </c:pt>
                <c:pt idx="366">
                  <c:v>1.1420831070731199E-8</c:v>
                </c:pt>
                <c:pt idx="367">
                  <c:v>7.9319638864990703E-9</c:v>
                </c:pt>
                <c:pt idx="368">
                  <c:v>5.4924248326811204E-9</c:v>
                </c:pt>
                <c:pt idx="369">
                  <c:v>3.7918215389652786E-9</c:v>
                </c:pt>
                <c:pt idx="370">
                  <c:v>2.6099490521138578E-9</c:v>
                </c:pt>
                <c:pt idx="371">
                  <c:v>1.7910864303228247E-9</c:v>
                </c:pt>
                <c:pt idx="372">
                  <c:v>1.2254664637925498E-9</c:v>
                </c:pt>
                <c:pt idx="373">
                  <c:v>8.359622984888231E-10</c:v>
                </c:pt>
                <c:pt idx="374">
                  <c:v>5.6855479338526034E-10</c:v>
                </c:pt>
                <c:pt idx="375">
                  <c:v>3.8553013700627859E-10</c:v>
                </c:pt>
                <c:pt idx="376">
                  <c:v>2.6064218834199719E-10</c:v>
                </c:pt>
                <c:pt idx="377">
                  <c:v>1.7568369917244617E-10</c:v>
                </c:pt>
                <c:pt idx="378">
                  <c:v>1.1806429949512476E-10</c:v>
                </c:pt>
                <c:pt idx="379">
                  <c:v>7.9105393533887798E-11</c:v>
                </c:pt>
                <c:pt idx="380">
                  <c:v>5.2843791396271761E-11</c:v>
                </c:pt>
                <c:pt idx="381">
                  <c:v>3.519510108813541E-11</c:v>
                </c:pt>
                <c:pt idx="382">
                  <c:v>2.3370652490537281E-11</c:v>
                </c:pt>
                <c:pt idx="383">
                  <c:v>1.5472476504733461E-11</c:v>
                </c:pt>
                <c:pt idx="384">
                  <c:v>1.0212902818933419E-11</c:v>
                </c:pt>
                <c:pt idx="385">
                  <c:v>6.7210780729987076E-12</c:v>
                </c:pt>
                <c:pt idx="386">
                  <c:v>4.4099031789760325E-12</c:v>
                </c:pt>
                <c:pt idx="387">
                  <c:v>2.8848254586866192E-12</c:v>
                </c:pt>
                <c:pt idx="388">
                  <c:v>1.8815267753629466E-12</c:v>
                </c:pt>
                <c:pt idx="389">
                  <c:v>1.2234934178849078E-12</c:v>
                </c:pt>
                <c:pt idx="390">
                  <c:v>7.9321924951450566E-13</c:v>
                </c:pt>
                <c:pt idx="391">
                  <c:v>5.1272586441753109E-13</c:v>
                </c:pt>
                <c:pt idx="392">
                  <c:v>3.3042856195778908E-13</c:v>
                </c:pt>
                <c:pt idx="393">
                  <c:v>2.1230993043670507E-13</c:v>
                </c:pt>
                <c:pt idx="394">
                  <c:v>1.3600767266007085E-13</c:v>
                </c:pt>
                <c:pt idx="395">
                  <c:v>8.6867412112832768E-14</c:v>
                </c:pt>
                <c:pt idx="396">
                  <c:v>5.5315995335086977E-14</c:v>
                </c:pt>
                <c:pt idx="397">
                  <c:v>3.5119227345816786E-14</c:v>
                </c:pt>
                <c:pt idx="398">
                  <c:v>2.2230004313961298E-14</c:v>
                </c:pt>
                <c:pt idx="399">
                  <c:v>1.4029251952998989E-14</c:v>
                </c:pt>
                <c:pt idx="400">
                  <c:v>8.8273400316195358E-15</c:v>
                </c:pt>
                <c:pt idx="401">
                  <c:v>5.5376508590555901E-15</c:v>
                </c:pt>
                <c:pt idx="402">
                  <c:v>3.4635515714277039E-15</c:v>
                </c:pt>
                <c:pt idx="403">
                  <c:v>2.1598227919855344E-15</c:v>
                </c:pt>
                <c:pt idx="404">
                  <c:v>1.3428111986800119E-15</c:v>
                </c:pt>
                <c:pt idx="405">
                  <c:v>8.3236184175829004E-16</c:v>
                </c:pt>
                <c:pt idx="406">
                  <c:v>5.1441040422880547E-16</c:v>
                </c:pt>
                <c:pt idx="407">
                  <c:v>3.1696236491588874E-16</c:v>
                </c:pt>
                <c:pt idx="408">
                  <c:v>1.947179670343278E-16</c:v>
                </c:pt>
                <c:pt idx="409">
                  <c:v>1.1926272496231258E-16</c:v>
                </c:pt>
                <c:pt idx="410">
                  <c:v>7.2828908782904489E-17</c:v>
                </c:pt>
                <c:pt idx="411">
                  <c:v>4.4340772082018665E-17</c:v>
                </c:pt>
                <c:pt idx="412">
                  <c:v>2.6915538456368518E-17</c:v>
                </c:pt>
                <c:pt idx="413">
                  <c:v>1.6289331714727693E-17</c:v>
                </c:pt>
                <c:pt idx="414">
                  <c:v>9.8288755349134743E-18</c:v>
                </c:pt>
                <c:pt idx="415">
                  <c:v>5.9129577673369381E-18</c:v>
                </c:pt>
                <c:pt idx="416">
                  <c:v>3.5465500410822595E-18</c:v>
                </c:pt>
                <c:pt idx="417">
                  <c:v>2.1208393872321031E-18</c:v>
                </c:pt>
                <c:pt idx="418">
                  <c:v>1.2644738197792936E-18</c:v>
                </c:pt>
                <c:pt idx="419">
                  <c:v>7.5164414172656072E-19</c:v>
                </c:pt>
                <c:pt idx="420">
                  <c:v>4.4546653644877919E-19</c:v>
                </c:pt>
                <c:pt idx="421">
                  <c:v>2.6321962556791834E-19</c:v>
                </c:pt>
                <c:pt idx="422">
                  <c:v>1.5506787020415926E-19</c:v>
                </c:pt>
                <c:pt idx="423">
                  <c:v>9.1080572230318352E-20</c:v>
                </c:pt>
                <c:pt idx="424">
                  <c:v>5.3337180241582932E-20</c:v>
                </c:pt>
                <c:pt idx="425">
                  <c:v>3.1141155805885082E-20</c:v>
                </c:pt>
                <c:pt idx="426">
                  <c:v>1.8127577723949665E-20</c:v>
                </c:pt>
                <c:pt idx="427">
                  <c:v>1.0520713589086284E-20</c:v>
                </c:pt>
                <c:pt idx="428">
                  <c:v>6.0876684685220201E-21</c:v>
                </c:pt>
                <c:pt idx="429">
                  <c:v>3.512021464261563E-21</c:v>
                </c:pt>
                <c:pt idx="430">
                  <c:v>2.0200573688493579E-21</c:v>
                </c:pt>
                <c:pt idx="431">
                  <c:v>1.1584321945032033E-21</c:v>
                </c:pt>
                <c:pt idx="432">
                  <c:v>6.6233530820984223E-22</c:v>
                </c:pt>
                <c:pt idx="433">
                  <c:v>3.7755964520574779E-22</c:v>
                </c:pt>
                <c:pt idx="434">
                  <c:v>2.1458215606511225E-22</c:v>
                </c:pt>
                <c:pt idx="435">
                  <c:v>1.2159116325655245E-22</c:v>
                </c:pt>
                <c:pt idx="436">
                  <c:v>6.8692732985640943E-23</c:v>
                </c:pt>
                <c:pt idx="437">
                  <c:v>3.8691890571158988E-23</c:v>
                </c:pt>
                <c:pt idx="438">
                  <c:v>2.1728486652643584E-23</c:v>
                </c:pt>
                <c:pt idx="439">
                  <c:v>1.2165763839334434E-23</c:v>
                </c:pt>
                <c:pt idx="440">
                  <c:v>6.7912490487366073E-24</c:v>
                </c:pt>
                <c:pt idx="441">
                  <c:v>3.7797258952089036E-24</c:v>
                </c:pt>
                <c:pt idx="442">
                  <c:v>2.0973520180127604E-24</c:v>
                </c:pt>
                <c:pt idx="443">
                  <c:v>1.1603332137389604E-24</c:v>
                </c:pt>
                <c:pt idx="444">
                  <c:v>6.4002139594811687E-25</c:v>
                </c:pt>
                <c:pt idx="445">
                  <c:v>3.5197079975582311E-25</c:v>
                </c:pt>
                <c:pt idx="446">
                  <c:v>1.9298304319210444E-25</c:v>
                </c:pt>
                <c:pt idx="447">
                  <c:v>1.0549503962310021E-25</c:v>
                </c:pt>
                <c:pt idx="448">
                  <c:v>5.7497015445949199E-26</c:v>
                </c:pt>
                <c:pt idx="449">
                  <c:v>3.1243446662194826E-26</c:v>
                </c:pt>
                <c:pt idx="450">
                  <c:v>1.6926725318516163E-26</c:v>
                </c:pt>
                <c:pt idx="451">
                  <c:v>9.1429707224995214E-27</c:v>
                </c:pt>
                <c:pt idx="452">
                  <c:v>4.9238190565917018E-27</c:v>
                </c:pt>
                <c:pt idx="453">
                  <c:v>2.6437306982268143E-27</c:v>
                </c:pt>
                <c:pt idx="454">
                  <c:v>1.4152485429727025E-27</c:v>
                </c:pt>
                <c:pt idx="455">
                  <c:v>7.5535062392525505E-28</c:v>
                </c:pt>
                <c:pt idx="456">
                  <c:v>4.019433441204073E-28</c:v>
                </c:pt>
                <c:pt idx="457">
                  <c:v>2.1324628010394568E-28</c:v>
                </c:pt>
                <c:pt idx="458">
                  <c:v>1.1279723656059059E-28</c:v>
                </c:pt>
                <c:pt idx="459">
                  <c:v>5.9486145520715338E-29</c:v>
                </c:pt>
                <c:pt idx="460">
                  <c:v>3.1277610840193811E-29</c:v>
                </c:pt>
                <c:pt idx="461">
                  <c:v>1.6396520176554553E-29</c:v>
                </c:pt>
                <c:pt idx="462">
                  <c:v>8.5697899467582142E-30</c:v>
                </c:pt>
                <c:pt idx="463">
                  <c:v>4.4656948116369612E-30</c:v>
                </c:pt>
                <c:pt idx="464">
                  <c:v>2.320108396725426E-30</c:v>
                </c:pt>
                <c:pt idx="465">
                  <c:v>1.2017880609487755E-30</c:v>
                </c:pt>
                <c:pt idx="466">
                  <c:v>6.2065158383411876E-31</c:v>
                </c:pt>
                <c:pt idx="467">
                  <c:v>3.195716346299427E-31</c:v>
                </c:pt>
                <c:pt idx="468">
                  <c:v>1.6405480448214498E-31</c:v>
                </c:pt>
                <c:pt idx="469">
                  <c:v>8.3967274460543751E-32</c:v>
                </c:pt>
                <c:pt idx="470">
                  <c:v>4.2848096418384637E-32</c:v>
                </c:pt>
                <c:pt idx="471">
                  <c:v>2.1799843816393383E-32</c:v>
                </c:pt>
                <c:pt idx="472">
                  <c:v>1.1057975032920029E-32</c:v>
                </c:pt>
                <c:pt idx="473">
                  <c:v>5.5923996684630601E-33</c:v>
                </c:pt>
                <c:pt idx="474">
                  <c:v>2.8198186001052206E-33</c:v>
                </c:pt>
                <c:pt idx="475">
                  <c:v>1.4175700006441855E-33</c:v>
                </c:pt>
                <c:pt idx="476">
                  <c:v>7.1050678599971155E-34</c:v>
                </c:pt>
                <c:pt idx="477">
                  <c:v>3.5505229146690722E-34</c:v>
                </c:pt>
                <c:pt idx="478">
                  <c:v>1.7689549909443938E-34</c:v>
                </c:pt>
                <c:pt idx="479">
                  <c:v>8.7870200894513378E-35</c:v>
                </c:pt>
                <c:pt idx="480">
                  <c:v>4.3517789694660417E-35</c:v>
                </c:pt>
                <c:pt idx="481">
                  <c:v>2.1487822713829725E-35</c:v>
                </c:pt>
                <c:pt idx="482">
                  <c:v>1.0578360631070728E-35</c:v>
                </c:pt>
                <c:pt idx="483">
                  <c:v>5.1921197269749304E-36</c:v>
                </c:pt>
                <c:pt idx="484">
                  <c:v>2.5408053876093337E-36</c:v>
                </c:pt>
                <c:pt idx="485">
                  <c:v>1.2396482686276841E-36</c:v>
                </c:pt>
                <c:pt idx="486">
                  <c:v>6.0301196297950823E-37</c:v>
                </c:pt>
                <c:pt idx="487">
                  <c:v>2.9245143137506902E-37</c:v>
                </c:pt>
                <c:pt idx="488">
                  <c:v>1.4141059444905516E-37</c:v>
                </c:pt>
                <c:pt idx="489">
                  <c:v>6.8172703639153617E-38</c:v>
                </c:pt>
                <c:pt idx="490">
                  <c:v>3.2767209752962955E-38</c:v>
                </c:pt>
                <c:pt idx="491">
                  <c:v>1.5702499125094418E-38</c:v>
                </c:pt>
                <c:pt idx="492">
                  <c:v>7.5023698124177755E-39</c:v>
                </c:pt>
                <c:pt idx="493">
                  <c:v>3.5737859021618338E-39</c:v>
                </c:pt>
                <c:pt idx="494">
                  <c:v>1.6973013945296798E-39</c:v>
                </c:pt>
                <c:pt idx="495">
                  <c:v>8.0369224574036417E-40</c:v>
                </c:pt>
                <c:pt idx="496">
                  <c:v>3.7942064816284931E-40</c:v>
                </c:pt>
                <c:pt idx="497">
                  <c:v>1.7858810065273599E-40</c:v>
                </c:pt>
                <c:pt idx="498">
                  <c:v>8.3807801592654121E-41</c:v>
                </c:pt>
                <c:pt idx="499">
                  <c:v>3.9211797586809466E-41</c:v>
                </c:pt>
                <c:pt idx="500">
                  <c:v>1.8291504532749853E-41</c:v>
                </c:pt>
                <c:pt idx="501">
                  <c:v>8.5071184391558014E-42</c:v>
                </c:pt>
                <c:pt idx="502">
                  <c:v>3.944717464449017E-42</c:v>
                </c:pt>
                <c:pt idx="503">
                  <c:v>1.8236844700796968E-42</c:v>
                </c:pt>
                <c:pt idx="504">
                  <c:v>8.4058932442509222E-43</c:v>
                </c:pt>
                <c:pt idx="505">
                  <c:v>3.8629440128078598E-43</c:v>
                </c:pt>
                <c:pt idx="506">
                  <c:v>1.769918753026744E-43</c:v>
                </c:pt>
                <c:pt idx="507">
                  <c:v>8.085160045898315E-44</c:v>
                </c:pt>
                <c:pt idx="508">
                  <c:v>3.6823433862995769E-44</c:v>
                </c:pt>
                <c:pt idx="509">
                  <c:v>1.6720925890637814E-44</c:v>
                </c:pt>
                <c:pt idx="510">
                  <c:v>7.5700148679867733E-45</c:v>
                </c:pt>
                <c:pt idx="511">
                  <c:v>3.4169098149511031E-45</c:v>
                </c:pt>
                <c:pt idx="512">
                  <c:v>1.5376966685492316E-45</c:v>
                </c:pt>
                <c:pt idx="513">
                  <c:v>6.8993504284436994E-46</c:v>
                </c:pt>
                <c:pt idx="514">
                  <c:v>3.0863566321020805E-46</c:v>
                </c:pt>
                <c:pt idx="515">
                  <c:v>1.3765258931186588E-46</c:v>
                </c:pt>
                <c:pt idx="516">
                  <c:v>6.1210092484184947E-47</c:v>
                </c:pt>
                <c:pt idx="517">
                  <c:v>2.7137014058547162E-47</c:v>
                </c:pt>
                <c:pt idx="518">
                  <c:v>1.1995033271609116E-47</c:v>
                </c:pt>
                <c:pt idx="519">
                  <c:v>5.2861712408097918E-48</c:v>
                </c:pt>
                <c:pt idx="520">
                  <c:v>2.3226371683773726E-48</c:v>
                </c:pt>
                <c:pt idx="521">
                  <c:v>1.0174706467213618E-48</c:v>
                </c:pt>
                <c:pt idx="522">
                  <c:v>4.4438846736375066E-49</c:v>
                </c:pt>
                <c:pt idx="523">
                  <c:v>1.9351028110796893E-49</c:v>
                </c:pt>
                <c:pt idx="524">
                  <c:v>8.4012842953591382E-50</c:v>
                </c:pt>
                <c:pt idx="525">
                  <c:v>3.6365343322900471E-50</c:v>
                </c:pt>
                <c:pt idx="526">
                  <c:v>1.5693870918535048E-50</c:v>
                </c:pt>
                <c:pt idx="527">
                  <c:v>6.7526281322667841E-51</c:v>
                </c:pt>
                <c:pt idx="528">
                  <c:v>2.8967830099871239E-51</c:v>
                </c:pt>
                <c:pt idx="529">
                  <c:v>1.2389662291528118E-51</c:v>
                </c:pt>
                <c:pt idx="530">
                  <c:v>5.2832765775826721E-52</c:v>
                </c:pt>
                <c:pt idx="531">
                  <c:v>2.2461957303187577E-52</c:v>
                </c:pt>
                <c:pt idx="532">
                  <c:v>9.5212117014855138E-53</c:v>
                </c:pt>
                <c:pt idx="533">
                  <c:v>4.0238077182290265E-53</c:v>
                </c:pt>
                <c:pt idx="534">
                  <c:v>1.695440645043331E-53</c:v>
                </c:pt>
                <c:pt idx="535">
                  <c:v>7.1224323793135041E-54</c:v>
                </c:pt>
                <c:pt idx="536">
                  <c:v>2.9831456118262856E-54</c:v>
                </c:pt>
                <c:pt idx="537">
                  <c:v>1.245721452659909E-54</c:v>
                </c:pt>
                <c:pt idx="538">
                  <c:v>5.1864214884070332E-55</c:v>
                </c:pt>
                <c:pt idx="539">
                  <c:v>2.1528563173242733E-55</c:v>
                </c:pt>
                <c:pt idx="540">
                  <c:v>8.9096912981856249E-56</c:v>
                </c:pt>
                <c:pt idx="541">
                  <c:v>3.6762974367579638E-56</c:v>
                </c:pt>
                <c:pt idx="542">
                  <c:v>1.5123732921081758E-56</c:v>
                </c:pt>
                <c:pt idx="543">
                  <c:v>6.2030849748227399E-57</c:v>
                </c:pt>
                <c:pt idx="544">
                  <c:v>2.5366283101079131E-57</c:v>
                </c:pt>
                <c:pt idx="545">
                  <c:v>1.034204237829092E-57</c:v>
                </c:pt>
                <c:pt idx="546">
                  <c:v>4.2039366635318084E-58</c:v>
                </c:pt>
                <c:pt idx="547">
                  <c:v>1.7037520405116953E-58</c:v>
                </c:pt>
                <c:pt idx="548">
                  <c:v>6.8842556072888398E-59</c:v>
                </c:pt>
                <c:pt idx="549">
                  <c:v>2.7733709255885748E-59</c:v>
                </c:pt>
                <c:pt idx="550">
                  <c:v>1.1139335977877566E-59</c:v>
                </c:pt>
                <c:pt idx="551">
                  <c:v>4.4607822209518757E-60</c:v>
                </c:pt>
                <c:pt idx="552">
                  <c:v>1.7809966910510574E-60</c:v>
                </c:pt>
                <c:pt idx="553">
                  <c:v>7.089499518799692E-61</c:v>
                </c:pt>
                <c:pt idx="554">
                  <c:v>2.8136392616542506E-61</c:v>
                </c:pt>
                <c:pt idx="555">
                  <c:v>1.1133241428798333E-61</c:v>
                </c:pt>
                <c:pt idx="556">
                  <c:v>4.392130261210265E-62</c:v>
                </c:pt>
                <c:pt idx="557">
                  <c:v>1.727544209102316E-62</c:v>
                </c:pt>
                <c:pt idx="558">
                  <c:v>6.774597564736002E-63</c:v>
                </c:pt>
                <c:pt idx="559">
                  <c:v>2.648733147876982E-63</c:v>
                </c:pt>
                <c:pt idx="560">
                  <c:v>1.0325076661589337E-63</c:v>
                </c:pt>
                <c:pt idx="561">
                  <c:v>4.0128112884576343E-64</c:v>
                </c:pt>
                <c:pt idx="562">
                  <c:v>1.5549075113699426E-64</c:v>
                </c:pt>
                <c:pt idx="563">
                  <c:v>6.0070432646906648E-65</c:v>
                </c:pt>
                <c:pt idx="564">
                  <c:v>2.3137547940106524E-65</c:v>
                </c:pt>
                <c:pt idx="565">
                  <c:v>8.885344620020097E-66</c:v>
                </c:pt>
                <c:pt idx="566">
                  <c:v>3.4019787388577725E-66</c:v>
                </c:pt>
                <c:pt idx="567">
                  <c:v>1.29864152872719E-66</c:v>
                </c:pt>
                <c:pt idx="568">
                  <c:v>4.9425076709307442E-67</c:v>
                </c:pt>
                <c:pt idx="569">
                  <c:v>1.8754512967621671E-67</c:v>
                </c:pt>
                <c:pt idx="570">
                  <c:v>7.095199354458867E-68</c:v>
                </c:pt>
                <c:pt idx="571">
                  <c:v>2.676232174297268E-68</c:v>
                </c:pt>
                <c:pt idx="572">
                  <c:v>1.0064294722508733E-68</c:v>
                </c:pt>
                <c:pt idx="573">
                  <c:v>3.7734906486915128E-69</c:v>
                </c:pt>
                <c:pt idx="574">
                  <c:v>1.4105990380979019E-69</c:v>
                </c:pt>
                <c:pt idx="575">
                  <c:v>5.2573181811307962E-70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'9 may analysis'!$G$15</c:f>
              <c:strCache>
                <c:ptCount val="1"/>
                <c:pt idx="0">
                  <c:v>beam y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'9 may analysis'!$A$16:$A$19002</c:f>
              <c:numCache>
                <c:formatCode>General</c:formatCode>
                <c:ptCount val="18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'9 may analysis'!$G$16:$G$21002</c:f>
              <c:numCache>
                <c:formatCode>General</c:formatCode>
                <c:ptCount val="20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1.1415187880695341E-305</c:v>
                </c:pt>
                <c:pt idx="251">
                  <c:v>1.4520707447798157E-299</c:v>
                </c:pt>
                <c:pt idx="252">
                  <c:v>1.6046669358583191E-293</c:v>
                </c:pt>
                <c:pt idx="253">
                  <c:v>1.5405452138778931E-287</c:v>
                </c:pt>
                <c:pt idx="254">
                  <c:v>1.2848617801005087E-281</c:v>
                </c:pt>
                <c:pt idx="255">
                  <c:v>9.3095950163576903E-276</c:v>
                </c:pt>
                <c:pt idx="256">
                  <c:v>5.8599995624422434E-270</c:v>
                </c:pt>
                <c:pt idx="257">
                  <c:v>3.2044743152815423E-264</c:v>
                </c:pt>
                <c:pt idx="258">
                  <c:v>1.5223286573012535E-258</c:v>
                </c:pt>
                <c:pt idx="259">
                  <c:v>6.2827888949845549E-253</c:v>
                </c:pt>
                <c:pt idx="260">
                  <c:v>2.2526251498750431E-247</c:v>
                </c:pt>
                <c:pt idx="261">
                  <c:v>7.0164560030395587E-242</c:v>
                </c:pt>
                <c:pt idx="262">
                  <c:v>1.8986245868488383E-236</c:v>
                </c:pt>
                <c:pt idx="263">
                  <c:v>4.4632664212609999E-231</c:v>
                </c:pt>
                <c:pt idx="264">
                  <c:v>9.1150475595886872E-226</c:v>
                </c:pt>
                <c:pt idx="265">
                  <c:v>1.6171767284420289E-220</c:v>
                </c:pt>
                <c:pt idx="266">
                  <c:v>2.4925761993083716E-215</c:v>
                </c:pt>
                <c:pt idx="267">
                  <c:v>3.3375810509928457E-210</c:v>
                </c:pt>
                <c:pt idx="268">
                  <c:v>3.8824655866678112E-205</c:v>
                </c:pt>
                <c:pt idx="269">
                  <c:v>3.9235195901251499E-200</c:v>
                </c:pt>
                <c:pt idx="270">
                  <c:v>3.4445814021372606E-195</c:v>
                </c:pt>
                <c:pt idx="271">
                  <c:v>2.6271779842656873E-190</c:v>
                </c:pt>
                <c:pt idx="272">
                  <c:v>1.7407441979164752E-185</c:v>
                </c:pt>
                <c:pt idx="273">
                  <c:v>1.0020117934853294E-180</c:v>
                </c:pt>
                <c:pt idx="274">
                  <c:v>5.0107545157609923E-176</c:v>
                </c:pt>
                <c:pt idx="275">
                  <c:v>2.1768366288136462E-171</c:v>
                </c:pt>
                <c:pt idx="276">
                  <c:v>8.2156317223061835E-167</c:v>
                </c:pt>
                <c:pt idx="277">
                  <c:v>2.6936955345352537E-162</c:v>
                </c:pt>
                <c:pt idx="278">
                  <c:v>7.6727043875492991E-158</c:v>
                </c:pt>
                <c:pt idx="279">
                  <c:v>1.8986322018869497E-153</c:v>
                </c:pt>
                <c:pt idx="280">
                  <c:v>4.081554834044925E-149</c:v>
                </c:pt>
                <c:pt idx="281">
                  <c:v>7.6225949884303659E-145</c:v>
                </c:pt>
                <c:pt idx="282">
                  <c:v>1.2367230953323473E-140</c:v>
                </c:pt>
                <c:pt idx="283">
                  <c:v>1.7431490111890693E-136</c:v>
                </c:pt>
                <c:pt idx="284">
                  <c:v>2.134464682425998E-132</c:v>
                </c:pt>
                <c:pt idx="285">
                  <c:v>2.2705749862014212E-128</c:v>
                </c:pt>
                <c:pt idx="286">
                  <c:v>2.0983365314929601E-124</c:v>
                </c:pt>
                <c:pt idx="287">
                  <c:v>1.6846390008122278E-120</c:v>
                </c:pt>
                <c:pt idx="288">
                  <c:v>1.1749813585709565E-116</c:v>
                </c:pt>
                <c:pt idx="289">
                  <c:v>7.1194676132465501E-113</c:v>
                </c:pt>
                <c:pt idx="290">
                  <c:v>3.7476280219487114E-109</c:v>
                </c:pt>
                <c:pt idx="291">
                  <c:v>1.7137909814225838E-105</c:v>
                </c:pt>
                <c:pt idx="292">
                  <c:v>6.8085031879905834E-102</c:v>
                </c:pt>
                <c:pt idx="293">
                  <c:v>2.3498376275469678E-98</c:v>
                </c:pt>
                <c:pt idx="294">
                  <c:v>7.0455755958918553E-95</c:v>
                </c:pt>
                <c:pt idx="295">
                  <c:v>1.8352174113797434E-91</c:v>
                </c:pt>
                <c:pt idx="296">
                  <c:v>4.1528952733045875E-88</c:v>
                </c:pt>
                <c:pt idx="297">
                  <c:v>8.1640725296752588E-85</c:v>
                </c:pt>
                <c:pt idx="298">
                  <c:v>1.3942965281108238E-81</c:v>
                </c:pt>
                <c:pt idx="299">
                  <c:v>2.0686920914201576E-78</c:v>
                </c:pt>
                <c:pt idx="300">
                  <c:v>2.6664225833944328E-75</c:v>
                </c:pt>
                <c:pt idx="301">
                  <c:v>2.9857574205251667E-72</c:v>
                </c:pt>
                <c:pt idx="302">
                  <c:v>2.9045073399215924E-69</c:v>
                </c:pt>
                <c:pt idx="303">
                  <c:v>2.4546119990549362E-66</c:v>
                </c:pt>
                <c:pt idx="304">
                  <c:v>1.8021280398643171E-63</c:v>
                </c:pt>
                <c:pt idx="305">
                  <c:v>1.1494255636989125E-60</c:v>
                </c:pt>
                <c:pt idx="306">
                  <c:v>6.368959337326231E-58</c:v>
                </c:pt>
                <c:pt idx="307">
                  <c:v>3.0658331588972566E-55</c:v>
                </c:pt>
                <c:pt idx="308">
                  <c:v>1.2820972675411115E-52</c:v>
                </c:pt>
                <c:pt idx="309">
                  <c:v>4.6578537557658792E-50</c:v>
                </c:pt>
                <c:pt idx="310">
                  <c:v>1.4700873462846858E-47</c:v>
                </c:pt>
                <c:pt idx="311">
                  <c:v>4.0308148207408488E-45</c:v>
                </c:pt>
                <c:pt idx="312">
                  <c:v>9.6014090110616854E-43</c:v>
                </c:pt>
                <c:pt idx="313">
                  <c:v>1.9868702688312897E-40</c:v>
                </c:pt>
                <c:pt idx="314">
                  <c:v>3.5718767774242912E-38</c:v>
                </c:pt>
                <c:pt idx="315">
                  <c:v>5.5784795051291226E-36</c:v>
                </c:pt>
                <c:pt idx="316">
                  <c:v>7.5688105027079084E-34</c:v>
                </c:pt>
                <c:pt idx="317">
                  <c:v>8.9213759065683851E-32</c:v>
                </c:pt>
                <c:pt idx="318">
                  <c:v>9.1354188139963675E-30</c:v>
                </c:pt>
                <c:pt idx="319">
                  <c:v>8.1267612745990979E-28</c:v>
                </c:pt>
                <c:pt idx="320">
                  <c:v>6.2805685346644152E-26</c:v>
                </c:pt>
                <c:pt idx="321">
                  <c:v>4.2167012462026753E-24</c:v>
                </c:pt>
                <c:pt idx="322">
                  <c:v>2.4594563665111355E-22</c:v>
                </c:pt>
                <c:pt idx="323">
                  <c:v>1.2462289292405715E-20</c:v>
                </c:pt>
                <c:pt idx="324">
                  <c:v>5.4859134491410895E-19</c:v>
                </c:pt>
                <c:pt idx="325">
                  <c:v>2.0979372350936634E-17</c:v>
                </c:pt>
                <c:pt idx="326">
                  <c:v>6.9699304944760159E-16</c:v>
                </c:pt>
                <c:pt idx="327">
                  <c:v>2.0116703736981049E-14</c:v>
                </c:pt>
                <c:pt idx="328">
                  <c:v>5.0440294012262322E-13</c:v>
                </c:pt>
                <c:pt idx="329">
                  <c:v>1.0987295763940273E-11</c:v>
                </c:pt>
                <c:pt idx="330">
                  <c:v>2.079200820456559E-10</c:v>
                </c:pt>
                <c:pt idx="331">
                  <c:v>3.4181764443406341E-9</c:v>
                </c:pt>
                <c:pt idx="332">
                  <c:v>4.8818556383708624E-8</c:v>
                </c:pt>
                <c:pt idx="333">
                  <c:v>6.0571426962243037E-7</c:v>
                </c:pt>
                <c:pt idx="334">
                  <c:v>6.5289462603526401E-6</c:v>
                </c:pt>
                <c:pt idx="335">
                  <c:v>6.1137939726800235E-5</c:v>
                </c:pt>
                <c:pt idx="336">
                  <c:v>4.973600769342093E-4</c:v>
                </c:pt>
                <c:pt idx="337">
                  <c:v>3.5149848720324008E-3</c:v>
                </c:pt>
                <c:pt idx="338">
                  <c:v>2.1580843508000977E-2</c:v>
                </c:pt>
                <c:pt idx="339">
                  <c:v>0.11510807401114259</c:v>
                </c:pt>
                <c:pt idx="340">
                  <c:v>0.53337858612494216</c:v>
                </c:pt>
                <c:pt idx="341">
                  <c:v>2.1471272356868374</c:v>
                </c:pt>
                <c:pt idx="342">
                  <c:v>7.5088322564428287</c:v>
                </c:pt>
                <c:pt idx="343">
                  <c:v>22.81284453172691</c:v>
                </c:pt>
                <c:pt idx="344">
                  <c:v>60.211423668271614</c:v>
                </c:pt>
                <c:pt idx="345">
                  <c:v>138.06092223247592</c:v>
                </c:pt>
                <c:pt idx="346">
                  <c:v>275.01417297443038</c:v>
                </c:pt>
                <c:pt idx="347">
                  <c:v>475.91773759742915</c:v>
                </c:pt>
                <c:pt idx="348">
                  <c:v>715.48684980749124</c:v>
                </c:pt>
                <c:pt idx="349">
                  <c:v>934.47285111670828</c:v>
                </c:pt>
                <c:pt idx="350">
                  <c:v>1060.3235020454986</c:v>
                </c:pt>
                <c:pt idx="351">
                  <c:v>1045.3675042790869</c:v>
                </c:pt>
                <c:pt idx="352">
                  <c:v>895.94523840979457</c:v>
                </c:pt>
                <c:pt idx="353">
                  <c:v>668.89741283304079</c:v>
                </c:pt>
                <c:pt idx="354">
                  <c:v>438.2569772910494</c:v>
                </c:pt>
                <c:pt idx="355">
                  <c:v>258.18245038199478</c:v>
                </c:pt>
                <c:pt idx="356">
                  <c:v>145.93721604139489</c:v>
                </c:pt>
                <c:pt idx="357">
                  <c:v>88.629493849523399</c:v>
                </c:pt>
                <c:pt idx="358">
                  <c:v>61.722801475681152</c:v>
                </c:pt>
                <c:pt idx="359">
                  <c:v>45.359471390269007</c:v>
                </c:pt>
                <c:pt idx="360">
                  <c:v>30.883608217512609</c:v>
                </c:pt>
                <c:pt idx="361">
                  <c:v>18.019402141842775</c:v>
                </c:pt>
                <c:pt idx="362">
                  <c:v>8.7203058866793324</c:v>
                </c:pt>
                <c:pt idx="363">
                  <c:v>3.4578900026170167</c:v>
                </c:pt>
                <c:pt idx="364">
                  <c:v>1.1184630093746049</c:v>
                </c:pt>
                <c:pt idx="365">
                  <c:v>0.29458938880462149</c:v>
                </c:pt>
                <c:pt idx="366">
                  <c:v>6.3139422658677821E-2</c:v>
                </c:pt>
                <c:pt idx="367">
                  <c:v>1.1009006669446193E-2</c:v>
                </c:pt>
                <c:pt idx="368">
                  <c:v>1.5613682573715087E-3</c:v>
                </c:pt>
                <c:pt idx="369">
                  <c:v>1.8011392168722952E-4</c:v>
                </c:pt>
                <c:pt idx="370">
                  <c:v>1.6899036979166127E-5</c:v>
                </c:pt>
                <c:pt idx="371">
                  <c:v>1.2895653912161927E-6</c:v>
                </c:pt>
                <c:pt idx="372">
                  <c:v>8.0036560836914155E-8</c:v>
                </c:pt>
                <c:pt idx="373">
                  <c:v>4.0401312715552537E-9</c:v>
                </c:pt>
                <c:pt idx="374">
                  <c:v>1.6586842363147505E-10</c:v>
                </c:pt>
                <c:pt idx="375">
                  <c:v>5.5385082898549305E-12</c:v>
                </c:pt>
                <c:pt idx="376">
                  <c:v>1.5041210860858855E-13</c:v>
                </c:pt>
                <c:pt idx="377">
                  <c:v>3.3222638626747258E-15</c:v>
                </c:pt>
                <c:pt idx="378">
                  <c:v>5.968260386463335E-17</c:v>
                </c:pt>
                <c:pt idx="379">
                  <c:v>8.720183635332305E-19</c:v>
                </c:pt>
                <c:pt idx="380">
                  <c:v>1.0362662861884108E-20</c:v>
                </c:pt>
                <c:pt idx="381">
                  <c:v>1.0015948204233759E-22</c:v>
                </c:pt>
                <c:pt idx="382">
                  <c:v>7.8741202682113513E-25</c:v>
                </c:pt>
                <c:pt idx="383">
                  <c:v>5.0353702078685611E-27</c:v>
                </c:pt>
                <c:pt idx="384">
                  <c:v>2.619669364910824E-29</c:v>
                </c:pt>
                <c:pt idx="385">
                  <c:v>1.1091759377415983E-31</c:v>
                </c:pt>
                <c:pt idx="386">
                  <c:v>3.8252911313607342E-34</c:v>
                </c:pt>
                <c:pt idx="387">
                  <c:v>1.0769156816745615E-36</c:v>
                </c:pt>
                <c:pt idx="388">
                  <c:v>2.4891395850314379E-39</c:v>
                </c:pt>
                <c:pt idx="389">
                  <c:v>4.7977567011504866E-42</c:v>
                </c:pt>
                <c:pt idx="390">
                  <c:v>8.0357541821957249E-45</c:v>
                </c:pt>
                <c:pt idx="391">
                  <c:v>1.2833165011098909E-47</c:v>
                </c:pt>
                <c:pt idx="392">
                  <c:v>2.2313814720511301E-50</c:v>
                </c:pt>
                <c:pt idx="393">
                  <c:v>4.4354284389985362E-53</c:v>
                </c:pt>
                <c:pt idx="394">
                  <c:v>9.1976285775203188E-56</c:v>
                </c:pt>
                <c:pt idx="395">
                  <c:v>1.7915146102692815E-58</c:v>
                </c:pt>
                <c:pt idx="396">
                  <c:v>3.1104968434867277E-61</c:v>
                </c:pt>
                <c:pt idx="397">
                  <c:v>4.7264049054235097E-64</c:v>
                </c:pt>
                <c:pt idx="398">
                  <c:v>6.2511593386422738E-67</c:v>
                </c:pt>
                <c:pt idx="399">
                  <c:v>7.1859672760644089E-70</c:v>
                </c:pt>
                <c:pt idx="400">
                  <c:v>7.1770845902911843E-73</c:v>
                </c:pt>
                <c:pt idx="401">
                  <c:v>6.2274887260171316E-76</c:v>
                </c:pt>
                <c:pt idx="402">
                  <c:v>4.694314127233519E-79</c:v>
                </c:pt>
                <c:pt idx="403">
                  <c:v>3.0741433162427144E-82</c:v>
                </c:pt>
                <c:pt idx="404">
                  <c:v>1.7489143832992031E-85</c:v>
                </c:pt>
                <c:pt idx="405">
                  <c:v>8.6438140330342942E-89</c:v>
                </c:pt>
                <c:pt idx="406">
                  <c:v>3.7113738034062153E-92</c:v>
                </c:pt>
                <c:pt idx="407">
                  <c:v>1.3843834476874242E-95</c:v>
                </c:pt>
                <c:pt idx="408">
                  <c:v>4.4861161603763991E-99</c:v>
                </c:pt>
                <c:pt idx="409">
                  <c:v>1.2629235101076032E-102</c:v>
                </c:pt>
                <c:pt idx="410">
                  <c:v>3.0887019185513692E-106</c:v>
                </c:pt>
                <c:pt idx="411">
                  <c:v>6.5624705023976758E-110</c:v>
                </c:pt>
                <c:pt idx="412">
                  <c:v>1.2112984105900857E-113</c:v>
                </c:pt>
                <c:pt idx="413">
                  <c:v>1.9423493607889161E-117</c:v>
                </c:pt>
                <c:pt idx="414">
                  <c:v>2.7058016871168419E-121</c:v>
                </c:pt>
                <c:pt idx="415">
                  <c:v>3.2745904887862585E-125</c:v>
                </c:pt>
                <c:pt idx="416">
                  <c:v>3.4427893074709586E-129</c:v>
                </c:pt>
                <c:pt idx="417">
                  <c:v>3.1445341203448687E-133</c:v>
                </c:pt>
                <c:pt idx="418">
                  <c:v>2.4951381360962352E-137</c:v>
                </c:pt>
                <c:pt idx="419">
                  <c:v>1.7199875102394399E-141</c:v>
                </c:pt>
                <c:pt idx="420">
                  <c:v>1.0300265258431437E-145</c:v>
                </c:pt>
                <c:pt idx="421">
                  <c:v>5.3587554897206156E-150</c:v>
                </c:pt>
                <c:pt idx="422">
                  <c:v>2.4219874609370292E-154</c:v>
                </c:pt>
                <c:pt idx="423">
                  <c:v>9.5098191060372617E-159</c:v>
                </c:pt>
                <c:pt idx="424">
                  <c:v>3.2438819271043138E-163</c:v>
                </c:pt>
                <c:pt idx="425">
                  <c:v>9.6128073084233377E-168</c:v>
                </c:pt>
                <c:pt idx="426">
                  <c:v>2.4747301656124834E-172</c:v>
                </c:pt>
                <c:pt idx="427">
                  <c:v>5.5347484088882698E-177</c:v>
                </c:pt>
                <c:pt idx="428">
                  <c:v>1.0753759822804512E-181</c:v>
                </c:pt>
                <c:pt idx="429">
                  <c:v>1.8151611916551279E-186</c:v>
                </c:pt>
                <c:pt idx="430">
                  <c:v>2.6617206835880946E-191</c:v>
                </c:pt>
                <c:pt idx="431">
                  <c:v>3.3908000250955455E-196</c:v>
                </c:pt>
                <c:pt idx="432">
                  <c:v>3.7526174399472646E-201</c:v>
                </c:pt>
                <c:pt idx="433">
                  <c:v>3.6079359910493772E-206</c:v>
                </c:pt>
                <c:pt idx="434">
                  <c:v>3.0135317544694867E-211</c:v>
                </c:pt>
                <c:pt idx="435">
                  <c:v>2.1866795165732796E-216</c:v>
                </c:pt>
                <c:pt idx="436">
                  <c:v>1.3784369875963989E-221</c:v>
                </c:pt>
                <c:pt idx="437">
                  <c:v>7.5488555636282375E-227</c:v>
                </c:pt>
                <c:pt idx="438">
                  <c:v>3.5914326810119608E-232</c:v>
                </c:pt>
                <c:pt idx="439">
                  <c:v>1.4843856980806625E-237</c:v>
                </c:pt>
                <c:pt idx="440">
                  <c:v>5.3298895448651289E-243</c:v>
                </c:pt>
                <c:pt idx="441">
                  <c:v>1.6625781673279949E-248</c:v>
                </c:pt>
                <c:pt idx="442">
                  <c:v>4.5054518624646644E-254</c:v>
                </c:pt>
                <c:pt idx="443">
                  <c:v>1.0606865243117549E-259</c:v>
                </c:pt>
                <c:pt idx="444">
                  <c:v>2.1693427028469868E-265</c:v>
                </c:pt>
                <c:pt idx="445">
                  <c:v>3.8544436053842044E-271</c:v>
                </c:pt>
                <c:pt idx="446">
                  <c:v>5.9495982813467257E-277</c:v>
                </c:pt>
                <c:pt idx="447">
                  <c:v>7.9782199805005885E-283</c:v>
                </c:pt>
                <c:pt idx="448">
                  <c:v>9.2943021543250884E-289</c:v>
                </c:pt>
                <c:pt idx="449">
                  <c:v>9.4063250864051518E-295</c:v>
                </c:pt>
                <c:pt idx="450">
                  <c:v>8.2701921024899651E-301</c:v>
                </c:pt>
                <c:pt idx="451">
                  <c:v>6.3168945584046677E-307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'9 may analysis'!$H$15</c:f>
              <c:strCache>
                <c:ptCount val="1"/>
                <c:pt idx="0">
                  <c:v>thermal x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'9 may analysis'!$A$16:$A$16002</c:f>
              <c:numCache>
                <c:formatCode>General</c:formatCode>
                <c:ptCount val="15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'9 may analysis'!$H$16:$H$18002</c:f>
              <c:numCache>
                <c:formatCode>General</c:formatCode>
                <c:ptCount val="17987"/>
                <c:pt idx="0">
                  <c:v>0.29786000142351099</c:v>
                </c:pt>
                <c:pt idx="1">
                  <c:v>0.30985499975702219</c:v>
                </c:pt>
                <c:pt idx="2">
                  <c:v>0.32228175357289668</c:v>
                </c:pt>
                <c:pt idx="3">
                  <c:v>0.33515354441578843</c:v>
                </c:pt>
                <c:pt idx="4">
                  <c:v>0.348483968701228</c:v>
                </c:pt>
                <c:pt idx="5">
                  <c:v>0.36228694146547896</c:v>
                </c:pt>
                <c:pt idx="6">
                  <c:v>0.3765767000063367</c:v>
                </c:pt>
                <c:pt idx="7">
                  <c:v>0.39136780740700039</c:v>
                </c:pt>
                <c:pt idx="8">
                  <c:v>0.40667515593494546</c:v>
                </c:pt>
                <c:pt idx="9">
                  <c:v>0.4225139703075686</c:v>
                </c:pt>
                <c:pt idx="10">
                  <c:v>0.43889981081618235</c:v>
                </c:pt>
                <c:pt idx="11">
                  <c:v>0.45584857629979342</c:v>
                </c:pt>
                <c:pt idx="12">
                  <c:v>0.47337650695990835</c:v>
                </c:pt>
                <c:pt idx="13">
                  <c:v>0.49150018700747111</c:v>
                </c:pt>
                <c:pt idx="14">
                  <c:v>0.51023654713287225</c:v>
                </c:pt>
                <c:pt idx="15">
                  <c:v>0.52960286678981983</c:v>
                </c:pt>
                <c:pt idx="16">
                  <c:v>0.5496167762837374</c:v>
                </c:pt>
                <c:pt idx="17">
                  <c:v>0.5702962586551874</c:v>
                </c:pt>
                <c:pt idx="18">
                  <c:v>0.59165965134873011</c:v>
                </c:pt>
                <c:pt idx="19">
                  <c:v>0.61372564765746795</c:v>
                </c:pt>
                <c:pt idx="20">
                  <c:v>0.63651329793344313</c:v>
                </c:pt>
                <c:pt idx="21">
                  <c:v>0.66004201055393974</c:v>
                </c:pt>
                <c:pt idx="22">
                  <c:v>0.6843315526336432</c:v>
                </c:pt>
                <c:pt idx="23">
                  <c:v>0.70940205047252924</c:v>
                </c:pt>
                <c:pt idx="24">
                  <c:v>0.73527398972929148</c:v>
                </c:pt>
                <c:pt idx="25">
                  <c:v>0.76196821531001524</c:v>
                </c:pt>
                <c:pt idx="26">
                  <c:v>0.78950593096180421</c:v>
                </c:pt>
                <c:pt idx="27">
                  <c:v>0.81790869856096926</c:v>
                </c:pt>
                <c:pt idx="28">
                  <c:v>0.84719843708539777</c:v>
                </c:pt>
                <c:pt idx="29">
                  <c:v>0.87739742126068976</c:v>
                </c:pt>
                <c:pt idx="30">
                  <c:v>0.90852827986963014</c:v>
                </c:pt>
                <c:pt idx="31">
                  <c:v>0.94061399371459697</c:v>
                </c:pt>
                <c:pt idx="32">
                  <c:v>0.97367789322250664</c:v>
                </c:pt>
                <c:pt idx="33">
                  <c:v>1.0077436556819424</c:v>
                </c:pt>
                <c:pt idx="34">
                  <c:v>1.0428353021021661</c:v>
                </c:pt>
                <c:pt idx="35">
                  <c:v>1.0789771936837687</c:v>
                </c:pt>
                <c:pt idx="36">
                  <c:v>1.1161940278907945</c:v>
                </c:pt>
                <c:pt idx="37">
                  <c:v>1.1545108341143024</c:v>
                </c:pt>
                <c:pt idx="38">
                  <c:v>1.1939529689173782</c:v>
                </c:pt>
                <c:pt idx="39">
                  <c:v>1.2345461108518216</c:v>
                </c:pt>
                <c:pt idx="40">
                  <c:v>1.2763162548368001</c:v>
                </c:pt>
                <c:pt idx="41">
                  <c:v>1.3192897060899893</c:v>
                </c:pt>
                <c:pt idx="42">
                  <c:v>1.3634930736018691</c:v>
                </c:pt>
                <c:pt idx="43">
                  <c:v>1.4089532631440529</c:v>
                </c:pt>
                <c:pt idx="44">
                  <c:v>1.4556974698027461</c:v>
                </c:pt>
                <c:pt idx="45">
                  <c:v>1.5037531700286828</c:v>
                </c:pt>
                <c:pt idx="46">
                  <c:v>1.5531481131951193</c:v>
                </c:pt>
                <c:pt idx="47">
                  <c:v>1.6039103126557726</c:v>
                </c:pt>
                <c:pt idx="48">
                  <c:v>1.6560680362948639</c:v>
                </c:pt>
                <c:pt idx="49">
                  <c:v>1.7096497965617532</c:v>
                </c:pt>
                <c:pt idx="50">
                  <c:v>1.7646843399830023</c:v>
                </c:pt>
                <c:pt idx="51">
                  <c:v>1.8212006361450257</c:v>
                </c:pt>
                <c:pt idx="52">
                  <c:v>1.8792278661409163</c:v>
                </c:pt>
                <c:pt idx="53">
                  <c:v>1.9387954104753782</c:v>
                </c:pt>
                <c:pt idx="54">
                  <c:v>1.999932836422152</c:v>
                </c:pt>
                <c:pt idx="55">
                  <c:v>2.0626698848287748</c:v>
                </c:pt>
                <c:pt idx="56">
                  <c:v>2.1270364563639035</c:v>
                </c:pt>
                <c:pt idx="57">
                  <c:v>2.1930625972029989</c:v>
                </c:pt>
                <c:pt idx="58">
                  <c:v>2.2607784841486307</c:v>
                </c:pt>
                <c:pt idx="59">
                  <c:v>2.3302144091821582</c:v>
                </c:pt>
                <c:pt idx="60">
                  <c:v>2.4014007634441437</c:v>
                </c:pt>
                <c:pt idx="61">
                  <c:v>2.4743680206413736</c:v>
                </c:pt>
                <c:pt idx="62">
                  <c:v>2.5491467198789541</c:v>
                </c:pt>
                <c:pt idx="63">
                  <c:v>2.6257674479165845</c:v>
                </c:pt>
                <c:pt idx="64">
                  <c:v>2.7042608208486669</c:v>
                </c:pt>
                <c:pt idx="65">
                  <c:v>2.7846574652086376</c:v>
                </c:pt>
                <c:pt idx="66">
                  <c:v>2.8669879984984861</c:v>
                </c:pt>
                <c:pt idx="67">
                  <c:v>2.9512830091451643</c:v>
                </c:pt>
                <c:pt idx="68">
                  <c:v>3.0375730358862691</c:v>
                </c:pt>
                <c:pt idx="69">
                  <c:v>3.1258885465880715</c:v>
                </c:pt>
                <c:pt idx="70">
                  <c:v>3.2162599164997498</c:v>
                </c:pt>
                <c:pt idx="71">
                  <c:v>3.3087174059483861</c:v>
                </c:pt>
                <c:pt idx="72">
                  <c:v>3.4032911374800761</c:v>
                </c:pt>
                <c:pt idx="73">
                  <c:v>3.5000110724532676</c:v>
                </c:pt>
                <c:pt idx="74">
                  <c:v>3.5989069870912638</c:v>
                </c:pt>
                <c:pt idx="75">
                  <c:v>3.70000844800161</c:v>
                </c:pt>
                <c:pt idx="76">
                  <c:v>3.803344787170909</c:v>
                </c:pt>
                <c:pt idx="77">
                  <c:v>3.9089450764444567</c:v>
                </c:pt>
                <c:pt idx="78">
                  <c:v>4.0168381015009356</c:v>
                </c:pt>
                <c:pt idx="79">
                  <c:v>4.1270523353332536</c:v>
                </c:pt>
                <c:pt idx="80">
                  <c:v>4.2396159112474621</c:v>
                </c:pt>
                <c:pt idx="81">
                  <c:v>4.3545565953926291</c:v>
                </c:pt>
                <c:pt idx="82">
                  <c:v>4.4719017588353154</c:v>
                </c:pt>
                <c:pt idx="83">
                  <c:v>4.591678349193324</c:v>
                </c:pt>
                <c:pt idx="84">
                  <c:v>4.7139128618441815</c:v>
                </c:pt>
                <c:pt idx="85">
                  <c:v>4.8386313107247387</c:v>
                </c:pt>
                <c:pt idx="86">
                  <c:v>4.9658591987392109</c:v>
                </c:pt>
                <c:pt idx="87">
                  <c:v>5.0956214877938528</c:v>
                </c:pt>
                <c:pt idx="88">
                  <c:v>5.227942568477375</c:v>
                </c:pt>
                <c:pt idx="89">
                  <c:v>5.3628462294070891</c:v>
                </c:pt>
                <c:pt idx="90">
                  <c:v>5.5003556262617224</c:v>
                </c:pt>
                <c:pt idx="91">
                  <c:v>5.6404932505227059</c:v>
                </c:pt>
                <c:pt idx="92">
                  <c:v>5.7832808979466019</c:v>
                </c:pt>
                <c:pt idx="93">
                  <c:v>5.9287396367923177</c:v>
                </c:pt>
                <c:pt idx="94">
                  <c:v>6.0768897758275271</c:v>
                </c:pt>
                <c:pt idx="95">
                  <c:v>6.2277508321396571</c:v>
                </c:pt>
                <c:pt idx="96">
                  <c:v>6.3813414987776422</c:v>
                </c:pt>
                <c:pt idx="97">
                  <c:v>6.5376796122514884</c:v>
                </c:pt>
                <c:pt idx="98">
                  <c:v>6.6967821199175095</c:v>
                </c:pt>
                <c:pt idx="99">
                  <c:v>6.8586650472779844</c:v>
                </c:pt>
                <c:pt idx="100">
                  <c:v>7.0233434652246549</c:v>
                </c:pt>
                <c:pt idx="101">
                  <c:v>7.1908314572564533</c:v>
                </c:pt>
                <c:pt idx="102">
                  <c:v>7.3611420867023902</c:v>
                </c:pt>
                <c:pt idx="103">
                  <c:v>7.5342873639815018</c:v>
                </c:pt>
                <c:pt idx="104">
                  <c:v>7.7102782139322885</c:v>
                </c:pt>
                <c:pt idx="105">
                  <c:v>7.8891244432448833</c:v>
                </c:pt>
                <c:pt idx="106">
                  <c:v>8.0708347080298157</c:v>
                </c:pt>
                <c:pt idx="107">
                  <c:v>8.2554164815578659</c:v>
                </c:pt>
                <c:pt idx="108">
                  <c:v>8.4428760222061605</c:v>
                </c:pt>
                <c:pt idx="109">
                  <c:v>8.6332183416461845</c:v>
                </c:pt>
                <c:pt idx="110">
                  <c:v>8.8264471733099708</c:v>
                </c:pt>
                <c:pt idx="111">
                  <c:v>9.0225649411712041</c:v>
                </c:pt>
                <c:pt idx="112">
                  <c:v>9.2215727288785239</c:v>
                </c:pt>
                <c:pt idx="113">
                  <c:v>9.423470249278644</c:v>
                </c:pt>
                <c:pt idx="114">
                  <c:v>9.6282558143674368</c:v>
                </c:pt>
                <c:pt idx="115">
                  <c:v>9.8359263057073214</c:v>
                </c:pt>
                <c:pt idx="116">
                  <c:v>10.046477145349828</c:v>
                </c:pt>
                <c:pt idx="117">
                  <c:v>10.259902267302289</c:v>
                </c:pt>
                <c:pt idx="118">
                  <c:v>10.47619408957798</c:v>
                </c:pt>
                <c:pt idx="119">
                  <c:v>10.695343486869108</c:v>
                </c:pt>
                <c:pt idx="120">
                  <c:v>10.917339763882289</c:v>
                </c:pt>
                <c:pt idx="121">
                  <c:v>11.142170629376198</c:v>
                </c:pt>
                <c:pt idx="122">
                  <c:v>11.369822170941104</c:v>
                </c:pt>
                <c:pt idx="123">
                  <c:v>11.600278830560004</c:v>
                </c:pt>
                <c:pt idx="124">
                  <c:v>11.833523380991053</c:v>
                </c:pt>
                <c:pt idx="125">
                  <c:v>12.069536903010832</c:v>
                </c:pt>
                <c:pt idx="126">
                  <c:v>12.308298763557824</c:v>
                </c:pt>
                <c:pt idx="127">
                  <c:v>12.549786594815302</c:v>
                </c:pt>
                <c:pt idx="128">
                  <c:v>12.793976274272522</c:v>
                </c:pt>
                <c:pt idx="129">
                  <c:v>13.040841905802754</c:v>
                </c:pt>
                <c:pt idx="130">
                  <c:v>13.290355801796442</c:v>
                </c:pt>
                <c:pt idx="131">
                  <c:v>13.542488466387097</c:v>
                </c:pt>
                <c:pt idx="132">
                  <c:v>13.797208579807316</c:v>
                </c:pt>
                <c:pt idx="133">
                  <c:v>14.054482983911528</c:v>
                </c:pt>
                <c:pt idx="134">
                  <c:v>14.314276668901607</c:v>
                </c:pt>
                <c:pt idx="135">
                  <c:v>14.576552761290714</c:v>
                </c:pt>
                <c:pt idx="136">
                  <c:v>14.841272513140126</c:v>
                </c:pt>
                <c:pt idx="137">
                  <c:v>15.108395292602854</c:v>
                </c:pt>
                <c:pt idx="138">
                  <c:v>15.377878575807202</c:v>
                </c:pt>
                <c:pt idx="139">
                  <c:v>15.649677940112339</c:v>
                </c:pt>
                <c:pt idx="140">
                  <c:v>15.923747058767116</c:v>
                </c:pt>
                <c:pt idx="141">
                  <c:v>16.200037697002287</c:v>
                </c:pt>
                <c:pt idx="142">
                  <c:v>16.478499709585233</c:v>
                </c:pt>
                <c:pt idx="143">
                  <c:v>16.759081039865137</c:v>
                </c:pt>
                <c:pt idx="144">
                  <c:v>17.041727720335434</c:v>
                </c:pt>
                <c:pt idx="145">
                  <c:v>17.326383874738987</c:v>
                </c:pt>
                <c:pt idx="146">
                  <c:v>17.612991721740357</c:v>
                </c:pt>
                <c:pt idx="147">
                  <c:v>17.901491580187926</c:v>
                </c:pt>
                <c:pt idx="148">
                  <c:v>18.191821875987422</c:v>
                </c:pt>
                <c:pt idx="149">
                  <c:v>18.483919150606937</c:v>
                </c:pt>
                <c:pt idx="150">
                  <c:v>18.777718071231849</c:v>
                </c:pt>
                <c:pt idx="151">
                  <c:v>19.073151442586756</c:v>
                </c:pt>
                <c:pt idx="152">
                  <c:v>19.370150220439719</c:v>
                </c:pt>
                <c:pt idx="153">
                  <c:v>19.668643526802626</c:v>
                </c:pt>
                <c:pt idx="154">
                  <c:v>19.968558666839659</c:v>
                </c:pt>
                <c:pt idx="155">
                  <c:v>20.269821147494302</c:v>
                </c:pt>
                <c:pt idx="156">
                  <c:v>20.572354697843345</c:v>
                </c:pt>
                <c:pt idx="157">
                  <c:v>20.876081291184661</c:v>
                </c:pt>
                <c:pt idx="158">
                  <c:v>21.180921168863755</c:v>
                </c:pt>
                <c:pt idx="159">
                  <c:v>21.486792865841977</c:v>
                </c:pt>
                <c:pt idx="160">
                  <c:v>21.793613238007637</c:v>
                </c:pt>
                <c:pt idx="161">
                  <c:v>22.101297491229168</c:v>
                </c:pt>
                <c:pt idx="162">
                  <c:v>22.409759212147524</c:v>
                </c:pt>
                <c:pt idx="163">
                  <c:v>22.718910400703116</c:v>
                </c:pt>
                <c:pt idx="164">
                  <c:v>23.028661504390406</c:v>
                </c:pt>
                <c:pt idx="165">
                  <c:v>23.338921454231453</c:v>
                </c:pt>
                <c:pt idx="166">
                  <c:v>23.649597702457449</c:v>
                </c:pt>
                <c:pt idx="167">
                  <c:v>23.960596261885332</c:v>
                </c:pt>
                <c:pt idx="168">
                  <c:v>24.271821746974549</c:v>
                </c:pt>
                <c:pt idx="169">
                  <c:v>24.583177416546754</c:v>
                </c:pt>
                <c:pt idx="170">
                  <c:v>24.894565218149339</c:v>
                </c:pt>
                <c:pt idx="171">
                  <c:v>25.205885834041499</c:v>
                </c:pt>
                <c:pt idx="172">
                  <c:v>25.517038728779493</c:v>
                </c:pt>
                <c:pt idx="173">
                  <c:v>25.82792219837555</c:v>
                </c:pt>
                <c:pt idx="174">
                  <c:v>26.138433421003015</c:v>
                </c:pt>
                <c:pt idx="175">
                  <c:v>26.448468509217985</c:v>
                </c:pt>
                <c:pt idx="176">
                  <c:v>26.757922563665826</c:v>
                </c:pt>
                <c:pt idx="177">
                  <c:v>27.066689728238842</c:v>
                </c:pt>
                <c:pt idx="178">
                  <c:v>27.374663246649305</c:v>
                </c:pt>
                <c:pt idx="179">
                  <c:v>27.681735520380133</c:v>
                </c:pt>
                <c:pt idx="180">
                  <c:v>27.987798167973384</c:v>
                </c:pt>
                <c:pt idx="181">
                  <c:v>28.292742085614986</c:v>
                </c:pt>
                <c:pt idx="182">
                  <c:v>28.596457508971991</c:v>
                </c:pt>
                <c:pt idx="183">
                  <c:v>28.898834076236856</c:v>
                </c:pt>
                <c:pt idx="184">
                  <c:v>29.199760892331426</c:v>
                </c:pt>
                <c:pt idx="185">
                  <c:v>29.499126594221419</c:v>
                </c:pt>
                <c:pt idx="186">
                  <c:v>29.796819417290468</c:v>
                </c:pt>
                <c:pt idx="187">
                  <c:v>30.092727262721073</c:v>
                </c:pt>
                <c:pt idx="188">
                  <c:v>30.386737765828165</c:v>
                </c:pt>
                <c:pt idx="189">
                  <c:v>30.678738365289224</c:v>
                </c:pt>
                <c:pt idx="190">
                  <c:v>30.968616373213564</c:v>
                </c:pt>
                <c:pt idx="191">
                  <c:v>31.256259045991712</c:v>
                </c:pt>
                <c:pt idx="192">
                  <c:v>31.541553655864373</c:v>
                </c:pt>
                <c:pt idx="193">
                  <c:v>31.824387563149202</c:v>
                </c:pt>
                <c:pt idx="194">
                  <c:v>32.104648289062212</c:v>
                </c:pt>
                <c:pt idx="195">
                  <c:v>32.382223589069362</c:v>
                </c:pt>
                <c:pt idx="196">
                  <c:v>32.657001526702778</c:v>
                </c:pt>
                <c:pt idx="197">
                  <c:v>32.928870547774956</c:v>
                </c:pt>
                <c:pt idx="198">
                  <c:v>33.197719554923125</c:v>
                </c:pt>
                <c:pt idx="199">
                  <c:v>33.463437982415243</c:v>
                </c:pt>
                <c:pt idx="200">
                  <c:v>33.725915871147976</c:v>
                </c:pt>
                <c:pt idx="201">
                  <c:v>33.985043943766414</c:v>
                </c:pt>
                <c:pt idx="202">
                  <c:v>34.240713679834471</c:v>
                </c:pt>
                <c:pt idx="203">
                  <c:v>34.492817390984335</c:v>
                </c:pt>
                <c:pt idx="204">
                  <c:v>34.741248295972753</c:v>
                </c:pt>
                <c:pt idx="205">
                  <c:v>34.985900595571607</c:v>
                </c:pt>
                <c:pt idx="206">
                  <c:v>35.22666954721975</c:v>
                </c:pt>
                <c:pt idx="207">
                  <c:v>35.463451539362801</c:v>
                </c:pt>
                <c:pt idx="208">
                  <c:v>35.696144165407652</c:v>
                </c:pt>
                <c:pt idx="209">
                  <c:v>35.92464629721804</c:v>
                </c:pt>
                <c:pt idx="210">
                  <c:v>36.148858158077743</c:v>
                </c:pt>
                <c:pt idx="211">
                  <c:v>36.368681395048071</c:v>
                </c:pt>
                <c:pt idx="212">
                  <c:v>36.584019150646427</c:v>
                </c:pt>
                <c:pt idx="213">
                  <c:v>36.794776133773084</c:v>
                </c:pt>
                <c:pt idx="214">
                  <c:v>37.000858689813668</c:v>
                </c:pt>
                <c:pt idx="215">
                  <c:v>37.202174869845386</c:v>
                </c:pt>
                <c:pt idx="216">
                  <c:v>37.398634498875573</c:v>
                </c:pt>
                <c:pt idx="217">
                  <c:v>37.590149243041729</c:v>
                </c:pt>
                <c:pt idx="218">
                  <c:v>37.776632675703212</c:v>
                </c:pt>
                <c:pt idx="219">
                  <c:v>37.958000342355355</c:v>
                </c:pt>
                <c:pt idx="220">
                  <c:v>38.134169824297921</c:v>
                </c:pt>
                <c:pt idx="221">
                  <c:v>38.305060800990724</c:v>
                </c:pt>
                <c:pt idx="222">
                  <c:v>38.470595111030512</c:v>
                </c:pt>
                <c:pt idx="223">
                  <c:v>38.630696811684317</c:v>
                </c:pt>
                <c:pt idx="224">
                  <c:v>38.785292236915865</c:v>
                </c:pt>
                <c:pt idx="225">
                  <c:v>38.934310053842992</c:v>
                </c:pt>
                <c:pt idx="226">
                  <c:v>39.077681317565606</c:v>
                </c:pt>
                <c:pt idx="227">
                  <c:v>39.215339524305087</c:v>
                </c:pt>
                <c:pt idx="228">
                  <c:v>39.347220662797994</c:v>
                </c:pt>
                <c:pt idx="229">
                  <c:v>39.473263263888349</c:v>
                </c:pt>
                <c:pt idx="230">
                  <c:v>39.593408448264768</c:v>
                </c:pt>
                <c:pt idx="231">
                  <c:v>39.707599972290595</c:v>
                </c:pt>
                <c:pt idx="232">
                  <c:v>39.815784271877085</c:v>
                </c:pt>
                <c:pt idx="233">
                  <c:v>39.917910504351688</c:v>
                </c:pt>
                <c:pt idx="234">
                  <c:v>40.013930588275699</c:v>
                </c:pt>
                <c:pt idx="235">
                  <c:v>40.103799241167572</c:v>
                </c:pt>
                <c:pt idx="236">
                  <c:v>40.187474015090494</c:v>
                </c:pt>
                <c:pt idx="237">
                  <c:v>40.264915330065044</c:v>
                </c:pt>
                <c:pt idx="238">
                  <c:v>40.336086505270153</c:v>
                </c:pt>
                <c:pt idx="239">
                  <c:v>40.400953787997928</c:v>
                </c:pt>
                <c:pt idx="240">
                  <c:v>40.459486380330276</c:v>
                </c:pt>
                <c:pt idx="241">
                  <c:v>40.511656463507926</c:v>
                </c:pt>
                <c:pt idx="242">
                  <c:v>40.55743921996477</c:v>
                </c:pt>
                <c:pt idx="243">
                  <c:v>40.596812853003144</c:v>
                </c:pt>
                <c:pt idx="244">
                  <c:v>40.629758604088124</c:v>
                </c:pt>
                <c:pt idx="245">
                  <c:v>40.656260767741784</c:v>
                </c:pt>
                <c:pt idx="246">
                  <c:v>40.676306704020696</c:v>
                </c:pt>
                <c:pt idx="247">
                  <c:v>40.689886848562864</c:v>
                </c:pt>
                <c:pt idx="248">
                  <c:v>40.696994720192976</c:v>
                </c:pt>
                <c:pt idx="249">
                  <c:v>40.69762692607739</c:v>
                </c:pt>
                <c:pt idx="250">
                  <c:v>40.691783164423178</c:v>
                </c:pt>
                <c:pt idx="251">
                  <c:v>40.679466224718219</c:v>
                </c:pt>
                <c:pt idx="252">
                  <c:v>40.660681985512099</c:v>
                </c:pt>
                <c:pt idx="253">
                  <c:v>40.635439409740201</c:v>
                </c:pt>
                <c:pt idx="254">
                  <c:v>40.603750537596312</c:v>
                </c:pt>
                <c:pt idx="255">
                  <c:v>40.565630476961552</c:v>
                </c:pt>
                <c:pt idx="256">
                  <c:v>40.521097391400396</c:v>
                </c:pt>
                <c:pt idx="257">
                  <c:v>40.470172485737088</c:v>
                </c:pt>
                <c:pt idx="258">
                  <c:v>40.412879989228443</c:v>
                </c:pt>
                <c:pt idx="259">
                  <c:v>40.349247136351806</c:v>
                </c:pt>
                <c:pt idx="260">
                  <c:v>40.279304145229418</c:v>
                </c:pt>
                <c:pt idx="261">
                  <c:v>40.203084193713217</c:v>
                </c:pt>
                <c:pt idx="262">
                  <c:v>40.120623393156457</c:v>
                </c:pt>
                <c:pt idx="263">
                  <c:v>40.031960759901246</c:v>
                </c:pt>
                <c:pt idx="264">
                  <c:v>39.937138184513465</c:v>
                </c:pt>
                <c:pt idx="265">
                  <c:v>39.836200398799143</c:v>
                </c:pt>
                <c:pt idx="266">
                  <c:v>39.729194940638429</c:v>
                </c:pt>
                <c:pt idx="267">
                  <c:v>39.61617211667614</c:v>
                </c:pt>
                <c:pt idx="268">
                  <c:v>39.497184962909579</c:v>
                </c:pt>
                <c:pt idx="269">
                  <c:v>39.372289203217093</c:v>
                </c:pt>
                <c:pt idx="270">
                  <c:v>39.241543205872645</c:v>
                </c:pt>
                <c:pt idx="271">
                  <c:v>39.105007938093863</c:v>
                </c:pt>
                <c:pt idx="272">
                  <c:v>38.962746918673204</c:v>
                </c:pt>
                <c:pt idx="273">
                  <c:v>38.814826168743693</c:v>
                </c:pt>
                <c:pt idx="274">
                  <c:v>38.661314160732637</c:v>
                </c:pt>
                <c:pt idx="275">
                  <c:v>38.50228176555855</c:v>
                </c:pt>
                <c:pt idx="276">
                  <c:v>38.337802198128323</c:v>
                </c:pt>
                <c:pt idx="277">
                  <c:v>38.167950961193199</c:v>
                </c:pt>
                <c:pt idx="278">
                  <c:v>37.992805787623858</c:v>
                </c:pt>
                <c:pt idx="279">
                  <c:v>37.812446581166348</c:v>
                </c:pt>
                <c:pt idx="280">
                  <c:v>37.626955355741991</c:v>
                </c:pt>
                <c:pt idx="281">
                  <c:v>37.436416173355759</c:v>
                </c:pt>
                <c:pt idx="282">
                  <c:v>37.240915080678946</c:v>
                </c:pt>
                <c:pt idx="283">
                  <c:v>37.040540044372861</c:v>
                </c:pt>
                <c:pt idx="284">
                  <c:v>36.835380885221724</c:v>
                </c:pt>
                <c:pt idx="285">
                  <c:v>36.625529211143451</c:v>
                </c:pt>
                <c:pt idx="286">
                  <c:v>36.41107834914839</c:v>
                </c:pt>
                <c:pt idx="287">
                  <c:v>36.192123276316416</c:v>
                </c:pt>
                <c:pt idx="288">
                  <c:v>35.968760549863767</c:v>
                </c:pt>
                <c:pt idx="289">
                  <c:v>35.741088236371546</c:v>
                </c:pt>
                <c:pt idx="290">
                  <c:v>35.5092058402482</c:v>
                </c:pt>
                <c:pt idx="291">
                  <c:v>35.273214231498848</c:v>
                </c:pt>
                <c:pt idx="292">
                  <c:v>35.033215572874589</c:v>
                </c:pt>
                <c:pt idx="293">
                  <c:v>34.789313246475068</c:v>
                </c:pt>
                <c:pt idx="294">
                  <c:v>34.54161177987784</c:v>
                </c:pt>
                <c:pt idx="295">
                  <c:v>34.290216771867996</c:v>
                </c:pt>
                <c:pt idx="296">
                  <c:v>34.035234817841491</c:v>
                </c:pt>
                <c:pt idx="297">
                  <c:v>33.77677343495543</c:v>
                </c:pt>
                <c:pt idx="298">
                  <c:v>33.514940987098434</c:v>
                </c:pt>
                <c:pt idx="299">
                  <c:v>33.249846609753689</c:v>
                </c:pt>
                <c:pt idx="300">
                  <c:v>32.981600134826991</c:v>
                </c:pt>
                <c:pt idx="301">
                  <c:v>32.710312015511519</c:v>
                </c:pt>
                <c:pt idx="302">
                  <c:v>32.436093251260559</c:v>
                </c:pt>
                <c:pt idx="303">
                  <c:v>32.159055312938527</c:v>
                </c:pt>
                <c:pt idx="304">
                  <c:v>31.879310068220125</c:v>
                </c:pt>
                <c:pt idx="305">
                  <c:v>31.596969707306283</c:v>
                </c:pt>
                <c:pt idx="306">
                  <c:v>31.312146669025022</c:v>
                </c:pt>
                <c:pt idx="307">
                  <c:v>31.024953567383918</c:v>
                </c:pt>
                <c:pt idx="308">
                  <c:v>30.735503118640114</c:v>
                </c:pt>
                <c:pt idx="309">
                  <c:v>30.443908068952457</c:v>
                </c:pt>
                <c:pt idx="310">
                  <c:v>30.150281122679175</c:v>
                </c:pt>
                <c:pt idx="311">
                  <c:v>29.854734871383226</c:v>
                </c:pt>
                <c:pt idx="312">
                  <c:v>29.557381723606056</c:v>
                </c:pt>
                <c:pt idx="313">
                  <c:v>29.258333835469053</c:v>
                </c:pt>
                <c:pt idx="314">
                  <c:v>28.957703042160489</c:v>
                </c:pt>
                <c:pt idx="315">
                  <c:v>28.655600790364293</c:v>
                </c:pt>
                <c:pt idx="316">
                  <c:v>28.352138071685225</c:v>
                </c:pt>
                <c:pt idx="317">
                  <c:v>28.047425357123448</c:v>
                </c:pt>
                <c:pt idx="318">
                  <c:v>27.741572532649862</c:v>
                </c:pt>
                <c:pt idx="319">
                  <c:v>27.434688835931592</c:v>
                </c:pt>
                <c:pt idx="320">
                  <c:v>27.126882794255447</c:v>
                </c:pt>
                <c:pt idx="321">
                  <c:v>26.818262163695191</c:v>
                </c:pt>
                <c:pt idx="322">
                  <c:v>26.508933869566636</c:v>
                </c:pt>
                <c:pt idx="323">
                  <c:v>26.199003948212567</c:v>
                </c:pt>
                <c:pt idx="324">
                  <c:v>25.888577490157729</c:v>
                </c:pt>
                <c:pt idx="325">
                  <c:v>25.577758584671972</c:v>
                </c:pt>
                <c:pt idx="326">
                  <c:v>25.266650265777695</c:v>
                </c:pt>
                <c:pt idx="327">
                  <c:v>24.955354459735748</c:v>
                </c:pt>
                <c:pt idx="328">
                  <c:v>24.643971934041833</c:v>
                </c:pt>
                <c:pt idx="329">
                  <c:v>24.332602247963468</c:v>
                </c:pt>
                <c:pt idx="330">
                  <c:v>24.021343704645464</c:v>
                </c:pt>
                <c:pt idx="331">
                  <c:v>23.710293304809696</c:v>
                </c:pt>
                <c:pt idx="332">
                  <c:v>23.399546702073113</c:v>
                </c:pt>
                <c:pt idx="333">
                  <c:v>23.089198159905461</c:v>
                </c:pt>
                <c:pt idx="334">
                  <c:v>22.779340510246524</c:v>
                </c:pt>
                <c:pt idx="335">
                  <c:v>22.470065113800189</c:v>
                </c:pt>
                <c:pt idx="336">
                  <c:v>22.161461822020904</c:v>
                </c:pt>
                <c:pt idx="337">
                  <c:v>21.853618940805767</c:v>
                </c:pt>
                <c:pt idx="338">
                  <c:v>21.546623195903564</c:v>
                </c:pt>
                <c:pt idx="339">
                  <c:v>21.240559700049936</c:v>
                </c:pt>
                <c:pt idx="340">
                  <c:v>20.935511921835889</c:v>
                </c:pt>
                <c:pt idx="341">
                  <c:v>20.631561656314826</c:v>
                </c:pt>
                <c:pt idx="342">
                  <c:v>20.328788997351161</c:v>
                </c:pt>
                <c:pt idx="343">
                  <c:v>20.027272311711869</c:v>
                </c:pt>
                <c:pt idx="344">
                  <c:v>19.727088214900078</c:v>
                </c:pt>
                <c:pt idx="345">
                  <c:v>19.428311548728182</c:v>
                </c:pt>
                <c:pt idx="346">
                  <c:v>19.131015360625746</c:v>
                </c:pt>
                <c:pt idx="347">
                  <c:v>18.835270884676024</c:v>
                </c:pt>
                <c:pt idx="348">
                  <c:v>18.541147524372676</c:v>
                </c:pt>
                <c:pt idx="349">
                  <c:v>18.248712837086824</c:v>
                </c:pt>
                <c:pt idx="350">
                  <c:v>17.958032520232713</c:v>
                </c:pt>
                <c:pt idx="351">
                  <c:v>17.669170399118471</c:v>
                </c:pt>
                <c:pt idx="352">
                  <c:v>17.382188416467013</c:v>
                </c:pt>
                <c:pt idx="353">
                  <c:v>17.097146623590312</c:v>
                </c:pt>
                <c:pt idx="354">
                  <c:v>16.814103173198902</c:v>
                </c:pt>
                <c:pt idx="355">
                  <c:v>16.533114313826736</c:v>
                </c:pt>
                <c:pt idx="356">
                  <c:v>16.254234385850342</c:v>
                </c:pt>
                <c:pt idx="357">
                  <c:v>15.977515819079521</c:v>
                </c:pt>
                <c:pt idx="358">
                  <c:v>15.703009131895669</c:v>
                </c:pt>
                <c:pt idx="359">
                  <c:v>15.430762931912456</c:v>
                </c:pt>
                <c:pt idx="360">
                  <c:v>15.160823918132261</c:v>
                </c:pt>
                <c:pt idx="361">
                  <c:v>14.893236884570671</c:v>
                </c:pt>
                <c:pt idx="362">
                  <c:v>14.628044725320162</c:v>
                </c:pt>
                <c:pt idx="363">
                  <c:v>14.365288441022969</c:v>
                </c:pt>
                <c:pt idx="364">
                  <c:v>14.105007146722169</c:v>
                </c:pt>
                <c:pt idx="365">
                  <c:v>13.847238081059013</c:v>
                </c:pt>
                <c:pt idx="366">
                  <c:v>13.592016616783615</c:v>
                </c:pt>
                <c:pt idx="367">
                  <c:v>13.339376272545284</c:v>
                </c:pt>
                <c:pt idx="368">
                  <c:v>13.089348725927904</c:v>
                </c:pt>
                <c:pt idx="369">
                  <c:v>12.841963827695176</c:v>
                </c:pt>
                <c:pt idx="370">
                  <c:v>12.597249617209689</c:v>
                </c:pt>
                <c:pt idx="371">
                  <c:v>12.355232338989261</c:v>
                </c:pt>
                <c:pt idx="372">
                  <c:v>12.115936460363418</c:v>
                </c:pt>
                <c:pt idx="373">
                  <c:v>11.879384690192344</c:v>
                </c:pt>
                <c:pt idx="374">
                  <c:v>11.645597998610182</c:v>
                </c:pt>
                <c:pt idx="375">
                  <c:v>11.414595637754195</c:v>
                </c:pt>
                <c:pt idx="376">
                  <c:v>11.186395163440947</c:v>
                </c:pt>
                <c:pt idx="377">
                  <c:v>10.961012457750384</c:v>
                </c:pt>
                <c:pt idx="378">
                  <c:v>10.738461752478432</c:v>
                </c:pt>
                <c:pt idx="379">
                  <c:v>10.518755653418632</c:v>
                </c:pt>
                <c:pt idx="380">
                  <c:v>10.30190516543311</c:v>
                </c:pt>
                <c:pt idx="381">
                  <c:v>10.087919718273254</c:v>
                </c:pt>
                <c:pt idx="382">
                  <c:v>9.8768071931102117</c:v>
                </c:pt>
                <c:pt idx="383">
                  <c:v>9.6685739497357197</c:v>
                </c:pt>
                <c:pt idx="384">
                  <c:v>9.4632248543934381</c:v>
                </c:pt>
                <c:pt idx="385">
                  <c:v>9.260763308201442</c:v>
                </c:pt>
                <c:pt idx="386">
                  <c:v>9.0611912761265181</c:v>
                </c:pt>
                <c:pt idx="387">
                  <c:v>8.8645093164711852</c:v>
                </c:pt>
                <c:pt idx="388">
                  <c:v>8.6707166108346083</c:v>
                </c:pt>
                <c:pt idx="389">
                  <c:v>8.4798109945089113</c:v>
                </c:pt>
                <c:pt idx="390">
                  <c:v>8.2917889872727741</c:v>
                </c:pt>
                <c:pt idx="391">
                  <c:v>8.1066458245444863</c:v>
                </c:pt>
                <c:pt idx="392">
                  <c:v>7.9243754888571694</c:v>
                </c:pt>
                <c:pt idx="393">
                  <c:v>7.744970741619337</c:v>
                </c:pt>
                <c:pt idx="394">
                  <c:v>7.5684231551243775</c:v>
                </c:pt>
                <c:pt idx="395">
                  <c:v>7.3947231447732307</c:v>
                </c:pt>
                <c:pt idx="396">
                  <c:v>7.2238600014749244</c:v>
                </c:pt>
                <c:pt idx="397">
                  <c:v>7.0558219241904396</c:v>
                </c:pt>
                <c:pt idx="398">
                  <c:v>6.8905960525858392</c:v>
                </c:pt>
                <c:pt idx="399">
                  <c:v>6.7281684997613267</c:v>
                </c:pt>
                <c:pt idx="400">
                  <c:v>6.5685243850236503</c:v>
                </c:pt>
                <c:pt idx="401">
                  <c:v>6.4116478666698224</c:v>
                </c:pt>
                <c:pt idx="402">
                  <c:v>6.2575221747510588</c:v>
                </c:pt>
                <c:pt idx="403">
                  <c:v>6.1061296437864305</c:v>
                </c:pt>
                <c:pt idx="404">
                  <c:v>5.9574517453966154</c:v>
                </c:pt>
                <c:pt idx="405">
                  <c:v>5.8114691208288685</c:v>
                </c:pt>
                <c:pt idx="406">
                  <c:v>5.6681616133451804</c:v>
                </c:pt>
                <c:pt idx="407">
                  <c:v>5.5275083004464145</c:v>
                </c:pt>
                <c:pt idx="408">
                  <c:v>5.3894875259060617</c:v>
                </c:pt>
                <c:pt idx="409">
                  <c:v>5.2540769315880853</c:v>
                </c:pt>
                <c:pt idx="410">
                  <c:v>5.1212534890242392</c:v>
                </c:pt>
                <c:pt idx="411">
                  <c:v>4.9909935307270841</c:v>
                </c:pt>
                <c:pt idx="412">
                  <c:v>4.8632727812158452</c:v>
                </c:pt>
                <c:pt idx="413">
                  <c:v>4.7380663877330917</c:v>
                </c:pt>
                <c:pt idx="414">
                  <c:v>4.6153489506311942</c:v>
                </c:pt>
                <c:pt idx="415">
                  <c:v>4.4950945534083351</c:v>
                </c:pt>
                <c:pt idx="416">
                  <c:v>4.3772767923748308</c:v>
                </c:pt>
                <c:pt idx="417">
                  <c:v>4.2618688059313561</c:v>
                </c:pt>
                <c:pt idx="418">
                  <c:v>4.1488433034416055</c:v>
                </c:pt>
                <c:pt idx="419">
                  <c:v>4.0381725936828241</c:v>
                </c:pt>
                <c:pt idx="420">
                  <c:v>3.9298286128585493</c:v>
                </c:pt>
                <c:pt idx="421">
                  <c:v>3.8237829521587523</c:v>
                </c:pt>
                <c:pt idx="422">
                  <c:v>3.720006884853527</c:v>
                </c:pt>
                <c:pt idx="423">
                  <c:v>3.618471392907304</c:v>
                </c:pt>
                <c:pt idx="424">
                  <c:v>3.5191471931014835</c:v>
                </c:pt>
                <c:pt idx="425">
                  <c:v>3.4220047626542058</c:v>
                </c:pt>
                <c:pt idx="426">
                  <c:v>3.327014364326879</c:v>
                </c:pt>
                <c:pt idx="427">
                  <c:v>3.2341460710079026</c:v>
                </c:pt>
                <c:pt idx="428">
                  <c:v>3.1433697897648947</c:v>
                </c:pt>
                <c:pt idx="429">
                  <c:v>3.0546552853574953</c:v>
                </c:pt>
                <c:pt idx="430">
                  <c:v>2.967972203203717</c:v>
                </c:pt>
                <c:pt idx="431">
                  <c:v>2.8832900917935254</c:v>
                </c:pt>
                <c:pt idx="432">
                  <c:v>2.8005784245441814</c:v>
                </c:pt>
                <c:pt idx="433">
                  <c:v>2.7198066210925922</c:v>
                </c:pt>
                <c:pt idx="434">
                  <c:v>2.6409440680207377</c:v>
                </c:pt>
                <c:pt idx="435">
                  <c:v>2.5639601390108888</c:v>
                </c:pt>
                <c:pt idx="436">
                  <c:v>2.4888242144281301</c:v>
                </c:pt>
                <c:pt idx="437">
                  <c:v>2.4155057003283646</c:v>
                </c:pt>
                <c:pt idx="438">
                  <c:v>2.3439740468906454</c:v>
                </c:pt>
                <c:pt idx="439">
                  <c:v>2.2741987662734031</c:v>
                </c:pt>
                <c:pt idx="440">
                  <c:v>2.2061494498947103</c:v>
                </c:pt>
                <c:pt idx="441">
                  <c:v>2.1397957851374008</c:v>
                </c:pt>
                <c:pt idx="442">
                  <c:v>2.0751075714804665</c:v>
                </c:pt>
                <c:pt idx="443">
                  <c:v>2.0120547360587002</c:v>
                </c:pt>
                <c:pt idx="444">
                  <c:v>1.9506073486531843</c:v>
                </c:pt>
                <c:pt idx="445">
                  <c:v>1.8907356361157091</c:v>
                </c:pt>
                <c:pt idx="446">
                  <c:v>1.8324099962307712</c:v>
                </c:pt>
                <c:pt idx="447">
                  <c:v>1.7756010110193037</c:v>
                </c:pt>
                <c:pt idx="448">
                  <c:v>1.7202794594887512</c:v>
                </c:pt>
                <c:pt idx="449">
                  <c:v>1.6664163298346</c:v>
                </c:pt>
                <c:pt idx="450">
                  <c:v>1.6139828310988922</c:v>
                </c:pt>
                <c:pt idx="451">
                  <c:v>1.5629504042916866</c:v>
                </c:pt>
                <c:pt idx="452">
                  <c:v>1.5132907329818395</c:v>
                </c:pt>
                <c:pt idx="453">
                  <c:v>1.4649757533638372</c:v>
                </c:pt>
                <c:pt idx="454">
                  <c:v>1.4179776638077959</c:v>
                </c:pt>
                <c:pt idx="455">
                  <c:v>1.3722689339000835</c:v>
                </c:pt>
                <c:pt idx="456">
                  <c:v>1.3278223129823192</c:v>
                </c:pt>
                <c:pt idx="457">
                  <c:v>1.2846108381968349</c:v>
                </c:pt>
                <c:pt idx="458">
                  <c:v>1.2426078420469409</c:v>
                </c:pt>
                <c:pt idx="459">
                  <c:v>1.2017869594806145</c:v>
                </c:pt>
                <c:pt idx="460">
                  <c:v>1.1621221345064752</c:v>
                </c:pt>
                <c:pt idx="461">
                  <c:v>1.1235876263511009</c:v>
                </c:pt>
                <c:pt idx="462">
                  <c:v>1.0861580151670081</c:v>
                </c:pt>
                <c:pt idx="463">
                  <c:v>1.0498082073007315</c:v>
                </c:pt>
                <c:pt idx="464">
                  <c:v>1.0145134401306617</c:v>
                </c:pt>
                <c:pt idx="465">
                  <c:v>0.98024928648443099</c:v>
                </c:pt>
                <c:pt idx="466">
                  <c:v>0.94699165864576296</c:v>
                </c:pt>
                <c:pt idx="467">
                  <c:v>0.91471681196083188</c:v>
                </c:pt>
                <c:pt idx="468">
                  <c:v>0.8834013480542755</c:v>
                </c:pt>
                <c:pt idx="469">
                  <c:v>0.85302221766507558</c:v>
                </c:pt>
                <c:pt idx="470">
                  <c:v>0.8235567231126153</c:v>
                </c:pt>
                <c:pt idx="471">
                  <c:v>0.79498252040324446</c:v>
                </c:pt>
                <c:pt idx="472">
                  <c:v>0.76727762098774566</c:v>
                </c:pt>
                <c:pt idx="473">
                  <c:v>0.74042039318011255</c:v>
                </c:pt>
                <c:pt idx="474">
                  <c:v>0.71438956324805392</c:v>
                </c:pt>
                <c:pt idx="475">
                  <c:v>0.6891642161856405</c:v>
                </c:pt>
                <c:pt idx="476">
                  <c:v>0.66472379617850652</c:v>
                </c:pt>
                <c:pt idx="477">
                  <c:v>0.64104810677195467</c:v>
                </c:pt>
                <c:pt idx="478">
                  <c:v>0.61811731075232279</c:v>
                </c:pt>
                <c:pt idx="479">
                  <c:v>0.59591192975187368</c:v>
                </c:pt>
                <c:pt idx="480">
                  <c:v>0.5744128435874295</c:v>
                </c:pt>
                <c:pt idx="481">
                  <c:v>0.55360128934289943</c:v>
                </c:pt>
                <c:pt idx="482">
                  <c:v>0.53345886020575162</c:v>
                </c:pt>
                <c:pt idx="483">
                  <c:v>0.51396750406740599</c:v>
                </c:pt>
                <c:pt idx="484">
                  <c:v>0.49510952189740193</c:v>
                </c:pt>
                <c:pt idx="485">
                  <c:v>0.47686756590110574</c:v>
                </c:pt>
                <c:pt idx="486">
                  <c:v>0.45922463747058306</c:v>
                </c:pt>
                <c:pt idx="487">
                  <c:v>0.44216408493815218</c:v>
                </c:pt>
                <c:pt idx="488">
                  <c:v>0.42566960114198671</c:v>
                </c:pt>
                <c:pt idx="489">
                  <c:v>0.40972522081300655</c:v>
                </c:pt>
                <c:pt idx="490">
                  <c:v>0.39431531779213902</c:v>
                </c:pt>
                <c:pt idx="491">
                  <c:v>0.3794246020868895</c:v>
                </c:pt>
                <c:pt idx="492">
                  <c:v>0.36503811677599091</c:v>
                </c:pt>
                <c:pt idx="493">
                  <c:v>0.35114123477074999</c:v>
                </c:pt>
                <c:pt idx="494">
                  <c:v>0.33771965544153354</c:v>
                </c:pt>
                <c:pt idx="495">
                  <c:v>0.3247594011176605</c:v>
                </c:pt>
                <c:pt idx="496">
                  <c:v>0.31224681346880678</c:v>
                </c:pt>
                <c:pt idx="497">
                  <c:v>0.30016854977583141</c:v>
                </c:pt>
                <c:pt idx="498">
                  <c:v>0.28851157909875974</c:v>
                </c:pt>
                <c:pt idx="499">
                  <c:v>0.27726317834947711</c:v>
                </c:pt>
                <c:pt idx="500">
                  <c:v>0.26641092827648938</c:v>
                </c:pt>
                <c:pt idx="501">
                  <c:v>0.25594270936892777</c:v>
                </c:pt>
                <c:pt idx="502">
                  <c:v>0.24584669768677628</c:v>
                </c:pt>
                <c:pt idx="503">
                  <c:v>0.23611136062411317</c:v>
                </c:pt>
                <c:pt idx="504">
                  <c:v>0.2267254526119642</c:v>
                </c:pt>
                <c:pt idx="505">
                  <c:v>0.21767801076716589</c:v>
                </c:pt>
                <c:pt idx="506">
                  <c:v>0.20895835049345321</c:v>
                </c:pt>
                <c:pt idx="507">
                  <c:v>0.20055606104078152</c:v>
                </c:pt>
                <c:pt idx="508">
                  <c:v>0.192461001028706</c:v>
                </c:pt>
                <c:pt idx="509">
                  <c:v>0.18466329393944547</c:v>
                </c:pt>
                <c:pt idx="510">
                  <c:v>0.17715332358606234</c:v>
                </c:pt>
                <c:pt idx="511">
                  <c:v>0.16992172956100604</c:v>
                </c:pt>
                <c:pt idx="512">
                  <c:v>0.16295940267006676</c:v>
                </c:pt>
                <c:pt idx="513">
                  <c:v>0.15625748035660639</c:v>
                </c:pt>
                <c:pt idx="514">
                  <c:v>0.14980734212073951</c:v>
                </c:pt>
                <c:pt idx="515">
                  <c:v>0.14360060493795559</c:v>
                </c:pt>
                <c:pt idx="516">
                  <c:v>0.13762911868148808</c:v>
                </c:pt>
                <c:pt idx="517">
                  <c:v>0.13188496155255439</c:v>
                </c:pt>
                <c:pt idx="518">
                  <c:v>0.12636043552241266</c:v>
                </c:pt>
                <c:pt idx="519">
                  <c:v>0.12104806179000391</c:v>
                </c:pt>
                <c:pt idx="520">
                  <c:v>0.11594057625877441</c:v>
                </c:pt>
                <c:pt idx="521">
                  <c:v>0.11103092503610119</c:v>
                </c:pt>
                <c:pt idx="522">
                  <c:v>0.10631225995857839</c:v>
                </c:pt>
                <c:pt idx="523">
                  <c:v>0.10177793414625023</c:v>
                </c:pt>
                <c:pt idx="524">
                  <c:v>9.7421497588722109E-2</c:v>
                </c:pt>
                <c:pt idx="525">
                  <c:v>9.323669276591745E-2</c:v>
                </c:pt>
                <c:pt idx="526">
                  <c:v>8.9217450306092613E-2</c:v>
                </c:pt>
                <c:pt idx="527">
                  <c:v>8.535788468357311E-2</c:v>
                </c:pt>
                <c:pt idx="528">
                  <c:v>8.1652289958520571E-2</c:v>
                </c:pt>
                <c:pt idx="529">
                  <c:v>7.8095135560899837E-2</c:v>
                </c:pt>
                <c:pt idx="530">
                  <c:v>7.4681062120669717E-2</c:v>
                </c:pt>
                <c:pt idx="531">
                  <c:v>7.1404877346085346E-2</c:v>
                </c:pt>
                <c:pt idx="532">
                  <c:v>6.8261551951864577E-2</c:v>
                </c:pt>
                <c:pt idx="533">
                  <c:v>6.5246215638840144E-2</c:v>
                </c:pt>
                <c:pt idx="534">
                  <c:v>6.235415312659208E-2</c:v>
                </c:pt>
                <c:pt idx="535">
                  <c:v>5.9580800240432462E-2</c:v>
                </c:pt>
                <c:pt idx="536">
                  <c:v>5.6921740053993385E-2</c:v>
                </c:pt>
                <c:pt idx="537">
                  <c:v>5.4372699088554334E-2</c:v>
                </c:pt>
                <c:pt idx="538">
                  <c:v>5.1929543570132658E-2</c:v>
                </c:pt>
                <c:pt idx="539">
                  <c:v>4.9588275745251882E-2</c:v>
                </c:pt>
                <c:pt idx="540">
                  <c:v>4.7345030256198087E-2</c:v>
                </c:pt>
                <c:pt idx="541">
                  <c:v>4.5196070576474241E-2</c:v>
                </c:pt>
                <c:pt idx="542">
                  <c:v>4.3137785507063063E-2</c:v>
                </c:pt>
                <c:pt idx="543">
                  <c:v>4.1166685734017862E-2</c:v>
                </c:pt>
                <c:pt idx="544">
                  <c:v>3.9279400447807505E-2</c:v>
                </c:pt>
                <c:pt idx="545">
                  <c:v>3.7472674024757888E-2</c:v>
                </c:pt>
                <c:pt idx="546">
                  <c:v>3.5743362770846991E-2</c:v>
                </c:pt>
                <c:pt idx="547">
                  <c:v>3.4088431728032359E-2</c:v>
                </c:pt>
                <c:pt idx="548">
                  <c:v>3.250495154321293E-2</c:v>
                </c:pt>
                <c:pt idx="549">
                  <c:v>3.0990095399854395E-2</c:v>
                </c:pt>
                <c:pt idx="550">
                  <c:v>2.95411360122378E-2</c:v>
                </c:pt>
                <c:pt idx="551">
                  <c:v>2.8155442682225144E-2</c:v>
                </c:pt>
                <c:pt idx="552">
                  <c:v>2.6830478418372057E-2</c:v>
                </c:pt>
                <c:pt idx="553">
                  <c:v>2.5563797117158359E-2</c:v>
                </c:pt>
                <c:pt idx="554">
                  <c:v>2.4353040806050236E-2</c:v>
                </c:pt>
                <c:pt idx="555">
                  <c:v>2.3195936948053917E-2</c:v>
                </c:pt>
                <c:pt idx="556">
                  <c:v>2.2090295807369934E-2</c:v>
                </c:pt>
                <c:pt idx="557">
                  <c:v>2.1034007875709464E-2</c:v>
                </c:pt>
                <c:pt idx="558">
                  <c:v>2.0025041358788281E-2</c:v>
                </c:pt>
                <c:pt idx="559">
                  <c:v>1.9061439722472678E-2</c:v>
                </c:pt>
                <c:pt idx="560">
                  <c:v>1.814131929801063E-2</c:v>
                </c:pt>
                <c:pt idx="561">
                  <c:v>1.7262866945745581E-2</c:v>
                </c:pt>
                <c:pt idx="562">
                  <c:v>1.6424337776674808E-2</c:v>
                </c:pt>
                <c:pt idx="563">
                  <c:v>1.5624052931182599E-2</c:v>
                </c:pt>
                <c:pt idx="564">
                  <c:v>1.4860397414248893E-2</c:v>
                </c:pt>
                <c:pt idx="565">
                  <c:v>1.4131817986405797E-2</c:v>
                </c:pt>
                <c:pt idx="566">
                  <c:v>1.3436821109690413E-2</c:v>
                </c:pt>
                <c:pt idx="567">
                  <c:v>1.2773970947818111E-2</c:v>
                </c:pt>
                <c:pt idx="568">
                  <c:v>1.2141887419780558E-2</c:v>
                </c:pt>
                <c:pt idx="569">
                  <c:v>1.1539244306052878E-2</c:v>
                </c:pt>
                <c:pt idx="570">
                  <c:v>1.096476740657833E-2</c:v>
                </c:pt>
                <c:pt idx="571">
                  <c:v>1.041723274968261E-2</c:v>
                </c:pt>
                <c:pt idx="572">
                  <c:v>9.8954648510579165E-3</c:v>
                </c:pt>
                <c:pt idx="573">
                  <c:v>9.3983350219438849E-3</c:v>
                </c:pt>
                <c:pt idx="574">
                  <c:v>8.9247597256239368E-3</c:v>
                </c:pt>
                <c:pt idx="575">
                  <c:v>8.473698981346256E-3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'9 may analysis'!$I$15</c:f>
              <c:strCache>
                <c:ptCount val="1"/>
                <c:pt idx="0">
                  <c:v>thermal y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'9 may analysis'!$A$16:$A$17002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'9 may analysis'!$I$16:$I$18002</c:f>
              <c:numCache>
                <c:formatCode>General</c:formatCode>
                <c:ptCount val="17987"/>
                <c:pt idx="0">
                  <c:v>2.7902182548876872E-2</c:v>
                </c:pt>
                <c:pt idx="1">
                  <c:v>2.9281137007058887E-2</c:v>
                </c:pt>
                <c:pt idx="2">
                  <c:v>3.0723317926194149E-2</c:v>
                </c:pt>
                <c:pt idx="3">
                  <c:v>3.2231365917911613E-2</c:v>
                </c:pt>
                <c:pt idx="4">
                  <c:v>3.380801899565028E-2</c:v>
                </c:pt>
                <c:pt idx="5">
                  <c:v>3.545611555810612E-2</c:v>
                </c:pt>
                <c:pt idx="6">
                  <c:v>3.7178597436499185E-2</c:v>
                </c:pt>
                <c:pt idx="7">
                  <c:v>3.8978513005782346E-2</c:v>
                </c:pt>
                <c:pt idx="8">
                  <c:v>4.0859020359846544E-2</c:v>
                </c:pt>
                <c:pt idx="9">
                  <c:v>4.2823390550705019E-2</c:v>
                </c:pt>
                <c:pt idx="10">
                  <c:v>4.4875010891566536E-2</c:v>
                </c:pt>
                <c:pt idx="11">
                  <c:v>4.7017388323627764E-2</c:v>
                </c:pt>
                <c:pt idx="12">
                  <c:v>4.9254152846335789E-2</c:v>
                </c:pt>
                <c:pt idx="13">
                  <c:v>5.1589061010785822E-2</c:v>
                </c:pt>
                <c:pt idx="14">
                  <c:v>5.402599947582961E-2</c:v>
                </c:pt>
                <c:pt idx="15">
                  <c:v>5.6568988626381232E-2</c:v>
                </c:pt>
                <c:pt idx="16">
                  <c:v>5.9222186253306261E-2</c:v>
                </c:pt>
                <c:pt idx="17">
                  <c:v>6.1989891294186007E-2</c:v>
                </c:pt>
                <c:pt idx="18">
                  <c:v>6.487654763414033E-2</c:v>
                </c:pt>
                <c:pt idx="19">
                  <c:v>6.7886747965788835E-2</c:v>
                </c:pt>
                <c:pt idx="20">
                  <c:v>7.1025237707317779E-2</c:v>
                </c:pt>
                <c:pt idx="21">
                  <c:v>7.42969189775044E-2</c:v>
                </c:pt>
                <c:pt idx="22">
                  <c:v>7.7706854626434466E-2</c:v>
                </c:pt>
                <c:pt idx="23">
                  <c:v>8.1260272320522145E-2</c:v>
                </c:pt>
                <c:pt idx="24">
                  <c:v>8.4962568680320455E-2</c:v>
                </c:pt>
                <c:pt idx="25">
                  <c:v>8.8819313469473957E-2</c:v>
                </c:pt>
                <c:pt idx="26">
                  <c:v>9.2836253833036689E-2</c:v>
                </c:pt>
                <c:pt idx="27">
                  <c:v>9.7019318583238687E-2</c:v>
                </c:pt>
                <c:pt idx="28">
                  <c:v>0.10137462253064067</c:v>
                </c:pt>
                <c:pt idx="29">
                  <c:v>0.10590847085847607</c:v>
                </c:pt>
                <c:pt idx="30">
                  <c:v>0.11062736353782419</c:v>
                </c:pt>
                <c:pt idx="31">
                  <c:v>0.11553799978111319</c:v>
                </c:pt>
                <c:pt idx="32">
                  <c:v>0.12064728253128711</c:v>
                </c:pt>
                <c:pt idx="33">
                  <c:v>0.12596232298382007</c:v>
                </c:pt>
                <c:pt idx="34">
                  <c:v>0.13149044513859034</c:v>
                </c:pt>
                <c:pt idx="35">
                  <c:v>0.13723919037846333</c:v>
                </c:pt>
                <c:pt idx="36">
                  <c:v>0.14321632207126736</c:v>
                </c:pt>
                <c:pt idx="37">
                  <c:v>0.14942983019166237</c:v>
                </c:pt>
                <c:pt idx="38">
                  <c:v>0.15588793595924003</c:v>
                </c:pt>
                <c:pt idx="39">
                  <c:v>0.16259909648900051</c:v>
                </c:pt>
                <c:pt idx="40">
                  <c:v>0.1695720094501833</c:v>
                </c:pt>
                <c:pt idx="41">
                  <c:v>0.17681561772923407</c:v>
                </c:pt>
                <c:pt idx="42">
                  <c:v>0.18433911409251097</c:v>
                </c:pt>
                <c:pt idx="43">
                  <c:v>0.19215194584414191</c:v>
                </c:pt>
                <c:pt idx="44">
                  <c:v>0.20026381947425145</c:v>
                </c:pt>
                <c:pt idx="45">
                  <c:v>0.20868470529259001</c:v>
                </c:pt>
                <c:pt idx="46">
                  <c:v>0.21742484204239282</c:v>
                </c:pt>
                <c:pt idx="47">
                  <c:v>0.2264947414891163</c:v>
                </c:pt>
                <c:pt idx="48">
                  <c:v>0.23590519297848064</c:v>
                </c:pt>
                <c:pt idx="49">
                  <c:v>0.24566726795807137</c:v>
                </c:pt>
                <c:pt idx="50">
                  <c:v>0.2557923244565406</c:v>
                </c:pt>
                <c:pt idx="51">
                  <c:v>0.26629201151424886</c:v>
                </c:pt>
                <c:pt idx="52">
                  <c:v>0.27717827355899904</c:v>
                </c:pt>
                <c:pt idx="53">
                  <c:v>0.28846335472030032</c:v>
                </c:pt>
                <c:pt idx="54">
                  <c:v>0.30015980307541507</c:v>
                </c:pt>
                <c:pt idx="55">
                  <c:v>0.31228047482022986</c:v>
                </c:pt>
                <c:pt idx="56">
                  <c:v>0.32483853835780468</c:v>
                </c:pt>
                <c:pt idx="57">
                  <c:v>0.33784747829725353</c:v>
                </c:pt>
                <c:pt idx="58">
                  <c:v>0.35132109935540945</c:v>
                </c:pt>
                <c:pt idx="59">
                  <c:v>0.36527353015354969</c:v>
                </c:pt>
                <c:pt idx="60">
                  <c:v>0.37971922690124876</c:v>
                </c:pt>
                <c:pt idx="61">
                  <c:v>0.39467297695925058</c:v>
                </c:pt>
                <c:pt idx="62">
                  <c:v>0.41014990227306236</c:v>
                </c:pt>
                <c:pt idx="63">
                  <c:v>0.42616546266879707</c:v>
                </c:pt>
                <c:pt idx="64">
                  <c:v>0.44273545900260253</c:v>
                </c:pt>
                <c:pt idx="65">
                  <c:v>0.45987603615485717</c:v>
                </c:pt>
                <c:pt idx="66">
                  <c:v>0.47760368586013663</c:v>
                </c:pt>
                <c:pt idx="67">
                  <c:v>0.49593524936378697</c:v>
                </c:pt>
                <c:pt idx="68">
                  <c:v>0.51488791989579963</c:v>
                </c:pt>
                <c:pt idx="69">
                  <c:v>0.5344792449525152</c:v>
                </c:pt>
                <c:pt idx="70">
                  <c:v>0.55472712837654981</c:v>
                </c:pt>
                <c:pt idx="71">
                  <c:v>0.57564983222519139</c:v>
                </c:pt>
                <c:pt idx="72">
                  <c:v>0.59726597841739781</c:v>
                </c:pt>
                <c:pt idx="73">
                  <c:v>0.61959455014938469</c:v>
                </c:pt>
                <c:pt idx="74">
                  <c:v>0.64265489306870116</c:v>
                </c:pt>
                <c:pt idx="75">
                  <c:v>0.66646671619656528</c:v>
                </c:pt>
                <c:pt idx="76">
                  <c:v>0.69105009258815786</c:v>
                </c:pt>
                <c:pt idx="77">
                  <c:v>0.71642545972046257</c:v>
                </c:pt>
                <c:pt idx="78">
                  <c:v>0.74261361959718919</c:v>
                </c:pt>
                <c:pt idx="79">
                  <c:v>0.76963573856023915</c:v>
                </c:pt>
                <c:pt idx="80">
                  <c:v>0.79751334679711983</c:v>
                </c:pt>
                <c:pt idx="81">
                  <c:v>0.82626833753368045</c:v>
                </c:pt>
                <c:pt idx="82">
                  <c:v>0.85592296590150896</c:v>
                </c:pt>
                <c:pt idx="83">
                  <c:v>0.88649984746931354</c:v>
                </c:pt>
                <c:pt idx="84">
                  <c:v>0.91802195642761142</c:v>
                </c:pt>
                <c:pt idx="85">
                  <c:v>0.95051262341605913</c:v>
                </c:pt>
                <c:pt idx="86">
                  <c:v>0.98399553298278919</c:v>
                </c:pt>
                <c:pt idx="87">
                  <c:v>1.018494720665144</c:v>
                </c:pt>
                <c:pt idx="88">
                  <c:v>1.0540345696812745</c:v>
                </c:pt>
                <c:pt idx="89">
                  <c:v>1.0906398072221251</c:v>
                </c:pt>
                <c:pt idx="90">
                  <c:v>1.1283355003334254</c:v>
                </c:pt>
                <c:pt idx="91">
                  <c:v>1.1671470513774074</c:v>
                </c:pt>
                <c:pt idx="92">
                  <c:v>1.2071001930640959</c:v>
                </c:pt>
                <c:pt idx="93">
                  <c:v>1.2482209830421487</c:v>
                </c:pt>
                <c:pt idx="94">
                  <c:v>1.2905357980393872</c:v>
                </c:pt>
                <c:pt idx="95">
                  <c:v>1.3340713275433307</c:v>
                </c:pt>
                <c:pt idx="96">
                  <c:v>1.3788545670122516</c:v>
                </c:pt>
                <c:pt idx="97">
                  <c:v>1.4249128106074544</c:v>
                </c:pt>
                <c:pt idx="98">
                  <c:v>1.4722736434377468</c:v>
                </c:pt>
                <c:pt idx="99">
                  <c:v>1.5209649333073052</c:v>
                </c:pt>
                <c:pt idx="100">
                  <c:v>1.5710148219584021</c:v>
                </c:pt>
                <c:pt idx="101">
                  <c:v>1.6224517158007754</c:v>
                </c:pt>
                <c:pt idx="102">
                  <c:v>1.6753042761197088</c:v>
                </c:pt>
                <c:pt idx="103">
                  <c:v>1.7296014087552463</c:v>
                </c:pt>
                <c:pt idx="104">
                  <c:v>1.7853722532453009</c:v>
                </c:pt>
                <c:pt idx="105">
                  <c:v>1.8426461714258031</c:v>
                </c:pt>
                <c:pt idx="106">
                  <c:v>1.9014527354814212</c:v>
                </c:pt>
                <c:pt idx="107">
                  <c:v>1.9618217154408213</c:v>
                </c:pt>
                <c:pt idx="108">
                  <c:v>2.0237830661108371</c:v>
                </c:pt>
                <c:pt idx="109">
                  <c:v>2.087366913444427</c:v>
                </c:pt>
                <c:pt idx="110">
                  <c:v>2.1526035403377355</c:v>
                </c:pt>
                <c:pt idx="111">
                  <c:v>2.2195233718521044</c:v>
                </c:pt>
                <c:pt idx="112">
                  <c:v>2.288156959857381</c:v>
                </c:pt>
                <c:pt idx="113">
                  <c:v>2.358534967093453</c:v>
                </c:pt>
                <c:pt idx="114">
                  <c:v>2.4306881506474527</c:v>
                </c:pt>
                <c:pt idx="115">
                  <c:v>2.5046473448447077</c:v>
                </c:pt>
                <c:pt idx="116">
                  <c:v>2.5804434435520971</c:v>
                </c:pt>
                <c:pt idx="117">
                  <c:v>2.6581073818931076</c:v>
                </c:pt>
                <c:pt idx="118">
                  <c:v>2.737670117374523</c:v>
                </c:pt>
                <c:pt idx="119">
                  <c:v>2.8191626104253822</c:v>
                </c:pt>
                <c:pt idx="120">
                  <c:v>2.9026158043494674</c:v>
                </c:pt>
                <c:pt idx="121">
                  <c:v>2.9880606046933558</c:v>
                </c:pt>
                <c:pt idx="122">
                  <c:v>3.0755278580327441</c:v>
                </c:pt>
                <c:pt idx="123">
                  <c:v>3.1650483301805239</c:v>
                </c:pt>
                <c:pt idx="124">
                  <c:v>3.2566526838208438</c:v>
                </c:pt>
                <c:pt idx="125">
                  <c:v>3.3503714555741611</c:v>
                </c:pt>
                <c:pt idx="126">
                  <c:v>3.4462350324990845</c:v>
                </c:pt>
                <c:pt idx="127">
                  <c:v>3.5442736280376161</c:v>
                </c:pt>
                <c:pt idx="128">
                  <c:v>3.6445172574112479</c:v>
                </c:pt>
                <c:pt idx="129">
                  <c:v>3.7469957124761608</c:v>
                </c:pt>
                <c:pt idx="130">
                  <c:v>3.8517385360466578</c:v>
                </c:pt>
                <c:pt idx="131">
                  <c:v>3.9587749956968272</c:v>
                </c:pt>
                <c:pt idx="132">
                  <c:v>4.0681340570512976</c:v>
                </c:pt>
                <c:pt idx="133">
                  <c:v>4.17984435657681</c:v>
                </c:pt>
                <c:pt idx="134">
                  <c:v>4.2939341738872967</c:v>
                </c:pt>
                <c:pt idx="135">
                  <c:v>4.4104314035759504</c:v>
                </c:pt>
                <c:pt idx="136">
                  <c:v>4.5293635265888055</c:v>
                </c:pt>
                <c:pt idx="137">
                  <c:v>4.6507575811551556</c:v>
                </c:pt>
                <c:pt idx="138">
                  <c:v>4.7746401332911272</c:v>
                </c:pt>
                <c:pt idx="139">
                  <c:v>4.9010372468936234</c:v>
                </c:pt>
                <c:pt idx="140">
                  <c:v>5.0299744534427928</c:v>
                </c:pt>
                <c:pt idx="141">
                  <c:v>5.1614767213321091</c:v>
                </c:pt>
                <c:pt idx="142">
                  <c:v>5.2955684248460342</c:v>
                </c:pt>
                <c:pt idx="143">
                  <c:v>5.4322733128062675</c:v>
                </c:pt>
                <c:pt idx="144">
                  <c:v>5.57161447690837</c:v>
                </c:pt>
                <c:pt idx="145">
                  <c:v>5.7136143197716223</c:v>
                </c:pt>
                <c:pt idx="146">
                  <c:v>5.8582945227257488</c:v>
                </c:pt>
                <c:pt idx="147">
                  <c:v>6.00567601335917</c:v>
                </c:pt>
                <c:pt idx="148">
                  <c:v>6.1557789328542549</c:v>
                </c:pt>
                <c:pt idx="149">
                  <c:v>6.3086226031360058</c:v>
                </c:pt>
                <c:pt idx="150">
                  <c:v>6.4642254938614059</c:v>
                </c:pt>
                <c:pt idx="151">
                  <c:v>6.6226051892776372</c:v>
                </c:pt>
                <c:pt idx="152">
                  <c:v>6.7837783549780948</c:v>
                </c:pt>
                <c:pt idx="153">
                  <c:v>6.9477607045860603</c:v>
                </c:pt>
                <c:pt idx="154">
                  <c:v>7.1145669663966595</c:v>
                </c:pt>
                <c:pt idx="155">
                  <c:v>7.2842108500085692</c:v>
                </c:pt>
                <c:pt idx="156">
                  <c:v>7.456705012977622</c:v>
                </c:pt>
                <c:pt idx="157">
                  <c:v>7.6320610275253342</c:v>
                </c:pt>
                <c:pt idx="158">
                  <c:v>7.8102893473360178</c:v>
                </c:pt>
                <c:pt idx="159">
                  <c:v>7.9913992744768425</c:v>
                </c:pt>
                <c:pt idx="160">
                  <c:v>8.1753989264759426</c:v>
                </c:pt>
                <c:pt idx="161">
                  <c:v>8.3622952035942557</c:v>
                </c:pt>
                <c:pt idx="162">
                  <c:v>8.5520937563273964</c:v>
                </c:pt>
                <c:pt idx="163">
                  <c:v>8.7447989531744614</c:v>
                </c:pt>
                <c:pt idx="164">
                  <c:v>8.940413848711195</c:v>
                </c:pt>
                <c:pt idx="165">
                  <c:v>9.1389401520054907</c:v>
                </c:pt>
                <c:pt idx="166">
                  <c:v>9.3403781954135781</c:v>
                </c:pt>
                <c:pt idx="167">
                  <c:v>9.5447269037957714</c:v>
                </c:pt>
                <c:pt idx="168">
                  <c:v>9.7519837641910332</c:v>
                </c:pt>
                <c:pt idx="169">
                  <c:v>9.9621447959898859</c:v>
                </c:pt>
                <c:pt idx="170">
                  <c:v>10.175204521645593</c:v>
                </c:pt>
                <c:pt idx="171">
                  <c:v>10.391155937963703</c:v>
                </c:pt>
                <c:pt idx="172">
                  <c:v>10.609990488010393</c:v>
                </c:pt>
                <c:pt idx="173">
                  <c:v>10.831698033680043</c:v>
                </c:pt>
                <c:pt idx="174">
                  <c:v>11.056266828962741</c:v>
                </c:pt>
                <c:pt idx="175">
                  <c:v>11.283683493952372</c:v>
                </c:pt>
                <c:pt idx="176">
                  <c:v>11.513932989636073</c:v>
                </c:pt>
                <c:pt idx="177">
                  <c:v>11.746998593505653</c:v>
                </c:pt>
                <c:pt idx="178">
                  <c:v>11.982861876031627</c:v>
                </c:pt>
                <c:pt idx="179">
                  <c:v>12.221502678040286</c:v>
                </c:pt>
                <c:pt idx="180">
                  <c:v>12.462899089034035</c:v>
                </c:pt>
                <c:pt idx="181">
                  <c:v>12.707027426495003</c:v>
                </c:pt>
                <c:pt idx="182">
                  <c:v>12.95386221621156</c:v>
                </c:pt>
                <c:pt idx="183">
                  <c:v>13.203376173667101</c:v>
                </c:pt>
                <c:pt idx="184">
                  <c:v>13.4555401865299</c:v>
                </c:pt>
                <c:pt idx="185">
                  <c:v>13.710323298282443</c:v>
                </c:pt>
                <c:pt idx="186">
                  <c:v>13.967692693028081</c:v>
                </c:pt>
                <c:pt idx="187">
                  <c:v>14.227613681512214</c:v>
                </c:pt>
                <c:pt idx="188">
                  <c:v>14.490049688394567</c:v>
                </c:pt>
                <c:pt idx="189">
                  <c:v>14.754962240808391</c:v>
                </c:pt>
                <c:pt idx="190">
                  <c:v>15.022310958241645</c:v>
                </c:pt>
                <c:pt idx="191">
                  <c:v>15.292053543774307</c:v>
                </c:pt>
                <c:pt idx="192">
                  <c:v>15.564145776705201</c:v>
                </c:pt>
                <c:pt idx="193">
                  <c:v>15.838541506600551</c:v>
                </c:pt>
                <c:pt idx="194">
                  <c:v>16.115192648795656</c:v>
                </c:pt>
                <c:pt idx="195">
                  <c:v>16.394049181379824</c:v>
                </c:pt>
                <c:pt idx="196">
                  <c:v>16.675059143693723</c:v>
                </c:pt>
                <c:pt idx="197">
                  <c:v>16.958168636366914</c:v>
                </c:pt>
                <c:pt idx="198">
                  <c:v>17.243321822922287</c:v>
                </c:pt>
                <c:pt idx="199">
                  <c:v>17.530460932972609</c:v>
                </c:pt>
                <c:pt idx="200">
                  <c:v>17.81952626703319</c:v>
                </c:pt>
                <c:pt idx="201">
                  <c:v>18.110456202973111</c:v>
                </c:pt>
                <c:pt idx="202">
                  <c:v>18.403187204126102</c:v>
                </c:pt>
                <c:pt idx="203">
                  <c:v>18.697653829080522</c:v>
                </c:pt>
                <c:pt idx="204">
                  <c:v>18.993788743166405</c:v>
                </c:pt>
                <c:pt idx="205">
                  <c:v>19.291522731655878</c:v>
                </c:pt>
                <c:pt idx="206">
                  <c:v>19.590784714691484</c:v>
                </c:pt>
                <c:pt idx="207">
                  <c:v>19.891501763955503</c:v>
                </c:pt>
                <c:pt idx="208">
                  <c:v>20.193599121091157</c:v>
                </c:pt>
                <c:pt idx="209">
                  <c:v>20.497000217885265</c:v>
                </c:pt>
                <c:pt idx="210">
                  <c:v>20.801626698219714</c:v>
                </c:pt>
                <c:pt idx="211">
                  <c:v>21.107398441797347</c:v>
                </c:pt>
                <c:pt idx="212">
                  <c:v>21.414233589646006</c:v>
                </c:pt>
                <c:pt idx="213">
                  <c:v>21.722048571402414</c:v>
                </c:pt>
                <c:pt idx="214">
                  <c:v>22.030758134375677</c:v>
                </c:pt>
                <c:pt idx="215">
                  <c:v>22.340275374388089</c:v>
                </c:pt>
                <c:pt idx="216">
                  <c:v>22.650511768388988</c:v>
                </c:pt>
                <c:pt idx="217">
                  <c:v>22.961377208835238</c:v>
                </c:pt>
                <c:pt idx="218">
                  <c:v>23.2727800398299</c:v>
                </c:pt>
                <c:pt idx="219">
                  <c:v>23.584627095008575</c:v>
                </c:pt>
                <c:pt idx="220">
                  <c:v>23.896823737160616</c:v>
                </c:pt>
                <c:pt idx="221">
                  <c:v>24.209273899570551</c:v>
                </c:pt>
                <c:pt idx="222">
                  <c:v>24.521880129062652</c:v>
                </c:pt>
                <c:pt idx="223">
                  <c:v>24.834543630729577</c:v>
                </c:pt>
                <c:pt idx="224">
                  <c:v>25.147164314323863</c:v>
                </c:pt>
                <c:pt idx="225">
                  <c:v>25.459640842288824</c:v>
                </c:pt>
                <c:pt idx="226">
                  <c:v>25.771870679403307</c:v>
                </c:pt>
                <c:pt idx="227">
                  <c:v>26.083750144012637</c:v>
                </c:pt>
                <c:pt idx="228">
                  <c:v>26.395174460815824</c:v>
                </c:pt>
                <c:pt idx="229">
                  <c:v>26.706037815177197</c:v>
                </c:pt>
                <c:pt idx="230">
                  <c:v>27.016233408928294</c:v>
                </c:pt>
                <c:pt idx="231">
                  <c:v>27.325653517623874</c:v>
                </c:pt>
                <c:pt idx="232">
                  <c:v>27.634189549213836</c:v>
                </c:pt>
                <c:pt idx="233">
                  <c:v>27.941732104090754</c:v>
                </c:pt>
                <c:pt idx="234">
                  <c:v>28.248171036470747</c:v>
                </c:pt>
                <c:pt idx="235">
                  <c:v>28.553395517063404</c:v>
                </c:pt>
                <c:pt idx="236">
                  <c:v>28.857294096984525</c:v>
                </c:pt>
                <c:pt idx="237">
                  <c:v>29.159754772863568</c:v>
                </c:pt>
                <c:pt idx="238">
                  <c:v>29.460665053095781</c:v>
                </c:pt>
                <c:pt idx="239">
                  <c:v>29.759912025187173</c:v>
                </c:pt>
                <c:pt idx="240">
                  <c:v>30.057382424138744</c:v>
                </c:pt>
                <c:pt idx="241">
                  <c:v>30.352962701814569</c:v>
                </c:pt>
                <c:pt idx="242">
                  <c:v>30.646539097236801</c:v>
                </c:pt>
                <c:pt idx="243">
                  <c:v>30.937997707748881</c:v>
                </c:pt>
                <c:pt idx="244">
                  <c:v>31.227224560986802</c:v>
                </c:pt>
                <c:pt idx="245">
                  <c:v>31.514105687596736</c:v>
                </c:pt>
                <c:pt idx="246">
                  <c:v>31.798527194635813</c:v>
                </c:pt>
                <c:pt idx="247">
                  <c:v>32.080375339591733</c:v>
                </c:pt>
                <c:pt idx="248">
                  <c:v>32.359536604955231</c:v>
                </c:pt>
                <c:pt idx="249">
                  <c:v>32.635897773278494</c:v>
                </c:pt>
                <c:pt idx="250">
                  <c:v>32.909346002651404</c:v>
                </c:pt>
                <c:pt idx="251">
                  <c:v>33.179768902526234</c:v>
                </c:pt>
                <c:pt idx="252">
                  <c:v>33.447054609820825</c:v>
                </c:pt>
                <c:pt idx="253">
                  <c:v>33.711091865228823</c:v>
                </c:pt>
                <c:pt idx="254">
                  <c:v>33.971770089665327</c:v>
                </c:pt>
                <c:pt idx="255">
                  <c:v>34.228979460775044</c:v>
                </c:pt>
                <c:pt idx="256">
                  <c:v>34.48261098942973</c:v>
                </c:pt>
                <c:pt idx="257">
                  <c:v>34.732556596141023</c:v>
                </c:pt>
                <c:pt idx="258">
                  <c:v>34.978709187314244</c:v>
                </c:pt>
                <c:pt idx="259">
                  <c:v>35.220962731268479</c:v>
                </c:pt>
                <c:pt idx="260">
                  <c:v>35.459212333947924</c:v>
                </c:pt>
                <c:pt idx="261">
                  <c:v>35.693354314249213</c:v>
                </c:pt>
                <c:pt idx="262">
                  <c:v>35.923286278889449</c:v>
                </c:pt>
                <c:pt idx="263">
                  <c:v>36.148907196739749</c:v>
                </c:pt>
                <c:pt idx="264">
                  <c:v>36.370117472548813</c:v>
                </c:pt>
                <c:pt idx="265">
                  <c:v>36.586819019981796</c:v>
                </c:pt>
                <c:pt idx="266">
                  <c:v>36.798915333899608</c:v>
                </c:pt>
                <c:pt idx="267">
                  <c:v>37.006311561804289</c:v>
                </c:pt>
                <c:pt idx="268">
                  <c:v>37.208914574376742</c:v>
                </c:pt>
                <c:pt idx="269">
                  <c:v>37.406633035033408</c:v>
                </c:pt>
                <c:pt idx="270">
                  <c:v>37.599377468429488</c:v>
                </c:pt>
                <c:pt idx="271">
                  <c:v>37.787060327836706</c:v>
                </c:pt>
                <c:pt idx="272">
                  <c:v>37.969596061324985</c:v>
                </c:pt>
                <c:pt idx="273">
                  <c:v>38.146901176677787</c:v>
                </c:pt>
                <c:pt idx="274">
                  <c:v>38.318894304972481</c:v>
                </c:pt>
                <c:pt idx="275">
                  <c:v>38.48549626275797</c:v>
                </c:pt>
                <c:pt idx="276">
                  <c:v>38.646630112763013</c:v>
                </c:pt>
                <c:pt idx="277">
                  <c:v>38.802221223070326</c:v>
                </c:pt>
                <c:pt idx="278">
                  <c:v>38.952197324692648</c:v>
                </c:pt>
                <c:pt idx="279">
                  <c:v>39.096488567488699</c:v>
                </c:pt>
                <c:pt idx="280">
                  <c:v>39.235027574358433</c:v>
                </c:pt>
                <c:pt idx="281">
                  <c:v>39.367749493658856</c:v>
                </c:pt>
                <c:pt idx="282">
                  <c:v>39.494592049783172</c:v>
                </c:pt>
                <c:pt idx="283">
                  <c:v>39.615495591848251</c:v>
                </c:pt>
                <c:pt idx="284">
                  <c:v>39.730403140437005</c:v>
                </c:pt>
                <c:pt idx="285">
                  <c:v>39.839260432344396</c:v>
                </c:pt>
                <c:pt idx="286">
                  <c:v>39.942015963278024</c:v>
                </c:pt>
                <c:pt idx="287">
                  <c:v>40.038621028466139</c:v>
                </c:pt>
                <c:pt idx="288">
                  <c:v>40.129029761128301</c:v>
                </c:pt>
                <c:pt idx="289">
                  <c:v>40.213199168766153</c:v>
                </c:pt>
                <c:pt idx="290">
                  <c:v>40.291089167234077</c:v>
                </c:pt>
                <c:pt idx="291">
                  <c:v>40.362662612552072</c:v>
                </c:pt>
                <c:pt idx="292">
                  <c:v>40.427885330425269</c:v>
                </c:pt>
                <c:pt idx="293">
                  <c:v>40.486726143437494</c:v>
                </c:pt>
                <c:pt idx="294">
                  <c:v>40.539156895888375</c:v>
                </c:pt>
                <c:pt idx="295">
                  <c:v>40.585152476246506</c:v>
                </c:pt>
                <c:pt idx="296">
                  <c:v>40.624690837193349</c:v>
                </c:pt>
                <c:pt idx="297">
                  <c:v>40.657753013235741</c:v>
                </c:pt>
                <c:pt idx="298">
                  <c:v>40.684323135867103</c:v>
                </c:pt>
                <c:pt idx="299">
                  <c:v>40.704388446260481</c:v>
                </c:pt>
                <c:pt idx="300">
                  <c:v>40.71793930547922</c:v>
                </c:pt>
                <c:pt idx="301">
                  <c:v>40.724969202193755</c:v>
                </c:pt>
                <c:pt idx="302">
                  <c:v>40.725474757895952</c:v>
                </c:pt>
                <c:pt idx="303">
                  <c:v>40.719455729605073</c:v>
                </c:pt>
                <c:pt idx="304">
                  <c:v>40.706915010062438</c:v>
                </c:pt>
                <c:pt idx="305">
                  <c:v>40.687858625414449</c:v>
                </c:pt>
                <c:pt idx="306">
                  <c:v>40.662295730386624</c:v>
                </c:pt>
                <c:pt idx="307">
                  <c:v>40.630238600954108</c:v>
                </c:pt>
                <c:pt idx="308">
                  <c:v>40.591702624516785</c:v>
                </c:pt>
                <c:pt idx="309">
                  <c:v>40.546706287589998</c:v>
                </c:pt>
                <c:pt idx="310">
                  <c:v>40.49527116102481</c:v>
                </c:pt>
                <c:pt idx="311">
                  <c:v>40.437421882774117</c:v>
                </c:pt>
                <c:pt idx="312">
                  <c:v>40.373186138224085</c:v>
                </c:pt>
                <c:pt idx="313">
                  <c:v>40.302594638112801</c:v>
                </c:pt>
                <c:pt idx="314">
                  <c:v>40.225681094060789</c:v>
                </c:pt>
                <c:pt idx="315">
                  <c:v>40.142482191740733</c:v>
                </c:pt>
                <c:pt idx="316">
                  <c:v>40.053037561716231</c:v>
                </c:pt>
                <c:pt idx="317">
                  <c:v>39.957389747982127</c:v>
                </c:pt>
                <c:pt idx="318">
                  <c:v>39.855584174241251</c:v>
                </c:pt>
                <c:pt idx="319">
                  <c:v>39.747669107955126</c:v>
                </c:pt>
                <c:pt idx="320">
                  <c:v>39.633695622208364</c:v>
                </c:pt>
                <c:pt idx="321">
                  <c:v>39.513717555428983</c:v>
                </c:pt>
                <c:pt idx="322">
                  <c:v>39.387791469009073</c:v>
                </c:pt>
                <c:pt idx="323">
                  <c:v>39.255976602872586</c:v>
                </c:pt>
                <c:pt idx="324">
                  <c:v>39.118334829038943</c:v>
                </c:pt>
                <c:pt idx="325">
                  <c:v>38.974930603233645</c:v>
                </c:pt>
                <c:pt idx="326">
                  <c:v>38.825830914598605</c:v>
                </c:pt>
                <c:pt idx="327">
                  <c:v>38.671105233557313</c:v>
                </c:pt>
                <c:pt idx="328">
                  <c:v>38.510825457891457</c:v>
                </c:pt>
                <c:pt idx="329">
                  <c:v>38.345065857087739</c:v>
                </c:pt>
                <c:pt idx="330">
                  <c:v>38.173903015014986</c:v>
                </c:pt>
                <c:pt idx="331">
                  <c:v>37.997415770993584</c:v>
                </c:pt>
                <c:pt idx="332">
                  <c:v>37.815685159320651</c:v>
                </c:pt>
                <c:pt idx="333">
                  <c:v>37.628794347315761</c:v>
                </c:pt>
                <c:pt idx="334">
                  <c:v>37.43682857195359</c:v>
                </c:pt>
                <c:pt idx="335">
                  <c:v>37.239875075150898</c:v>
                </c:pt>
                <c:pt idx="336">
                  <c:v>37.03802303777659</c:v>
                </c:pt>
                <c:pt idx="337">
                  <c:v>36.831363512454644</c:v>
                </c:pt>
                <c:pt idx="338">
                  <c:v>36.619989355230636</c:v>
                </c:pt>
                <c:pt idx="339">
                  <c:v>36.403995156173522</c:v>
                </c:pt>
                <c:pt idx="340">
                  <c:v>36.183477168985235</c:v>
                </c:pt>
                <c:pt idx="341">
                  <c:v>35.95853323969105</c:v>
                </c:pt>
                <c:pt idx="342">
                  <c:v>35.729262734484706</c:v>
                </c:pt>
                <c:pt idx="343">
                  <c:v>35.495766466802351</c:v>
                </c:pt>
                <c:pt idx="344">
                  <c:v>35.258146623700135</c:v>
                </c:pt>
                <c:pt idx="345">
                  <c:v>35.016506691610303</c:v>
                </c:pt>
                <c:pt idx="346">
                  <c:v>34.770951381551043</c:v>
                </c:pt>
                <c:pt idx="347">
                  <c:v>34.521586553865397</c:v>
                </c:pt>
                <c:pt idx="348">
                  <c:v>34.268519142564493</c:v>
                </c:pt>
                <c:pt idx="349">
                  <c:v>34.011857079350392</c:v>
                </c:pt>
                <c:pt idx="350">
                  <c:v>33.751709217393604</c:v>
                </c:pt>
                <c:pt idx="351">
                  <c:v>33.488185254940014</c:v>
                </c:pt>
                <c:pt idx="352">
                  <c:v>33.221395658821706</c:v>
                </c:pt>
                <c:pt idx="353">
                  <c:v>32.951451587945641</c:v>
                </c:pt>
                <c:pt idx="354">
                  <c:v>32.678464816833575</c:v>
                </c:pt>
                <c:pt idx="355">
                  <c:v>32.402547659286064</c:v>
                </c:pt>
                <c:pt idx="356">
                  <c:v>32.123812892242555</c:v>
                </c:pt>
                <c:pt idx="357">
                  <c:v>31.84237367990891</c:v>
                </c:pt>
                <c:pt idx="358">
                  <c:v>31.558343498222616</c:v>
                </c:pt>
                <c:pt idx="359">
                  <c:v>31.271836059725103</c:v>
                </c:pt>
                <c:pt idx="360">
                  <c:v>30.982965238909596</c:v>
                </c:pt>
                <c:pt idx="361">
                  <c:v>30.691844998111453</c:v>
                </c:pt>
                <c:pt idx="362">
                  <c:v>30.398589314007289</c:v>
                </c:pt>
                <c:pt idx="363">
                  <c:v>30.103312104787264</c:v>
                </c:pt>
                <c:pt idx="364">
                  <c:v>29.806127158064118</c:v>
                </c:pt>
                <c:pt idx="365">
                  <c:v>29.507148059580764</c:v>
                </c:pt>
                <c:pt idx="366">
                  <c:v>29.206488122776864</c:v>
                </c:pt>
                <c:pt idx="367">
                  <c:v>28.90426031927333</c:v>
                </c:pt>
                <c:pt idx="368">
                  <c:v>28.600577210331977</c:v>
                </c:pt>
                <c:pt idx="369">
                  <c:v>28.295550879345949</c:v>
                </c:pt>
                <c:pt idx="370">
                  <c:v>27.989292865414807</c:v>
                </c:pt>
                <c:pt idx="371">
                  <c:v>27.681914098056378</c:v>
                </c:pt>
                <c:pt idx="372">
                  <c:v>27.373524833105684</c:v>
                </c:pt>
                <c:pt idx="373">
                  <c:v>27.064234589849356</c:v>
                </c:pt>
                <c:pt idx="374">
                  <c:v>26.754152089442059</c:v>
                </c:pt>
                <c:pt idx="375">
                  <c:v>26.443385194649522</c:v>
                </c:pt>
                <c:pt idx="376">
                  <c:v>26.132040850960795</c:v>
                </c:pt>
                <c:pt idx="377">
                  <c:v>25.820225029110233</c:v>
                </c:pt>
                <c:pt idx="378">
                  <c:v>25.508042669047864</c:v>
                </c:pt>
                <c:pt idx="379">
                  <c:v>25.195597625394562</c:v>
                </c:pt>
                <c:pt idx="380">
                  <c:v>24.882992614416469</c:v>
                </c:pt>
                <c:pt idx="381">
                  <c:v>24.570329162550859</c:v>
                </c:pt>
                <c:pt idx="382">
                  <c:v>24.257707556513715</c:v>
                </c:pt>
                <c:pt idx="383">
                  <c:v>23.945226795017078</c:v>
                </c:pt>
                <c:pt idx="384">
                  <c:v>23.632984542121857</c:v>
                </c:pt>
                <c:pt idx="385">
                  <c:v>23.321077082250095</c:v>
                </c:pt>
                <c:pt idx="386">
                  <c:v>23.009599276878149</c:v>
                </c:pt>
                <c:pt idx="387">
                  <c:v>22.698644522930152</c:v>
                </c:pt>
                <c:pt idx="388">
                  <c:v>22.388304712889227</c:v>
                </c:pt>
                <c:pt idx="389">
                  <c:v>22.078670196641429</c:v>
                </c:pt>
                <c:pt idx="390">
                  <c:v>21.769829745065508</c:v>
                </c:pt>
                <c:pt idx="391">
                  <c:v>21.461870515379371</c:v>
                </c:pt>
                <c:pt idx="392">
                  <c:v>21.154878018251996</c:v>
                </c:pt>
                <c:pt idx="393">
                  <c:v>20.848936086687551</c:v>
                </c:pt>
                <c:pt idx="394">
                  <c:v>20.544126846686265</c:v>
                </c:pt>
                <c:pt idx="395">
                  <c:v>20.240530689684739</c:v>
                </c:pt>
                <c:pt idx="396">
                  <c:v>19.938226246776132</c:v>
                </c:pt>
                <c:pt idx="397">
                  <c:v>19.637290364708942</c:v>
                </c:pt>
                <c:pt idx="398">
                  <c:v>19.337798083660868</c:v>
                </c:pt>
                <c:pt idx="399">
                  <c:v>19.039822616782548</c:v>
                </c:pt>
                <c:pt idx="400">
                  <c:v>18.743435331503903</c:v>
                </c:pt>
                <c:pt idx="401">
                  <c:v>18.448705732594085</c:v>
                </c:pt>
                <c:pt idx="402">
                  <c:v>18.155701446964144</c:v>
                </c:pt>
                <c:pt idx="403">
                  <c:v>17.864488210199756</c:v>
                </c:pt>
                <c:pt idx="404">
                  <c:v>17.575129854809731</c:v>
                </c:pt>
                <c:pt idx="405">
                  <c:v>17.287688300174164</c:v>
                </c:pt>
                <c:pt idx="406">
                  <c:v>17.002223544174615</c:v>
                </c:pt>
                <c:pt idx="407">
                  <c:v>16.718793656487026</c:v>
                </c:pt>
                <c:pt idx="408">
                  <c:v>16.437454773516603</c:v>
                </c:pt>
                <c:pt idx="409">
                  <c:v>16.158261094952348</c:v>
                </c:pt>
                <c:pt idx="410">
                  <c:v>15.88126488191754</c:v>
                </c:pt>
                <c:pt idx="411">
                  <c:v>15.6065164566911</c:v>
                </c:pt>
                <c:pt idx="412">
                  <c:v>15.334064203973375</c:v>
                </c:pt>
                <c:pt idx="413">
                  <c:v>15.063954573668701</c:v>
                </c:pt>
                <c:pt idx="414">
                  <c:v>14.796232085155863</c:v>
                </c:pt>
                <c:pt idx="415">
                  <c:v>14.530939333016336</c:v>
                </c:pt>
                <c:pt idx="416">
                  <c:v>14.268116994189295</c:v>
                </c:pt>
                <c:pt idx="417">
                  <c:v>14.007803836521102</c:v>
                </c:pt>
                <c:pt idx="418">
                  <c:v>13.750036728676218</c:v>
                </c:pt>
                <c:pt idx="419">
                  <c:v>13.494850651375398</c:v>
                </c:pt>
                <c:pt idx="420">
                  <c:v>13.242278709926348</c:v>
                </c:pt>
                <c:pt idx="421">
                  <c:v>12.992352148011033</c:v>
                </c:pt>
                <c:pt idx="422">
                  <c:v>12.745100362693236</c:v>
                </c:pt>
                <c:pt idx="423">
                  <c:v>12.500550920609271</c:v>
                </c:pt>
                <c:pt idx="424">
                  <c:v>12.258729575304026</c:v>
                </c:pt>
                <c:pt idx="425">
                  <c:v>12.019660285674117</c:v>
                </c:pt>
                <c:pt idx="426">
                  <c:v>11.783365235479309</c:v>
                </c:pt>
                <c:pt idx="427">
                  <c:v>11.549864853882999</c:v>
                </c:pt>
                <c:pt idx="428">
                  <c:v>11.319177836982101</c:v>
                </c:pt>
                <c:pt idx="429">
                  <c:v>11.091321170286459</c:v>
                </c:pt>
                <c:pt idx="430">
                  <c:v>10.866310152107516</c:v>
                </c:pt>
                <c:pt idx="431">
                  <c:v>10.644158417815849</c:v>
                </c:pt>
                <c:pt idx="432">
                  <c:v>10.424877964927051</c:v>
                </c:pt>
                <c:pt idx="433">
                  <c:v>10.208479178975196</c:v>
                </c:pt>
                <c:pt idx="434">
                  <c:v>9.9949708601332556</c:v>
                </c:pt>
                <c:pt idx="435">
                  <c:v>9.7843602505397023</c:v>
                </c:pt>
                <c:pt idx="436">
                  <c:v>9.5766530622907062</c:v>
                </c:pt>
                <c:pt idx="437">
                  <c:v>9.3718535060573096</c:v>
                </c:pt>
                <c:pt idx="438">
                  <c:v>9.1699643202872849</c:v>
                </c:pt>
                <c:pt idx="439">
                  <c:v>8.9709868009514118</c:v>
                </c:pt>
                <c:pt idx="440">
                  <c:v>8.7749208317943044</c:v>
                </c:pt>
                <c:pt idx="441">
                  <c:v>8.5817649150501403</c:v>
                </c:pt>
                <c:pt idx="442">
                  <c:v>8.3915162025840004</c:v>
                </c:pt>
                <c:pt idx="443">
                  <c:v>8.2041705274199099</c:v>
                </c:pt>
                <c:pt idx="444">
                  <c:v>8.0197224356171315</c:v>
                </c:pt>
                <c:pt idx="445">
                  <c:v>7.838165218456643</c:v>
                </c:pt>
                <c:pt idx="446">
                  <c:v>7.6594909449003419</c:v>
                </c:pt>
                <c:pt idx="447">
                  <c:v>7.4836904942859368</c:v>
                </c:pt>
                <c:pt idx="448">
                  <c:v>7.3107535892212008</c:v>
                </c:pt>
                <c:pt idx="449">
                  <c:v>7.1406688286417062</c:v>
                </c:pt>
                <c:pt idx="450">
                  <c:v>6.9734237209969283</c:v>
                </c:pt>
                <c:pt idx="451">
                  <c:v>6.8090047175302439</c:v>
                </c:pt>
                <c:pt idx="452">
                  <c:v>6.6473972456189596</c:v>
                </c:pt>
                <c:pt idx="453">
                  <c:v>6.4885857421413426</c:v>
                </c:pt>
                <c:pt idx="454">
                  <c:v>6.3325536868383567</c:v>
                </c:pt>
                <c:pt idx="455">
                  <c:v>6.1792836356384537</c:v>
                </c:pt>
                <c:pt idx="456">
                  <c:v>6.0287572539147449</c:v>
                </c:pt>
                <c:pt idx="457">
                  <c:v>5.8809553496445499</c:v>
                </c:pt>
                <c:pt idx="458">
                  <c:v>5.7358579064422308</c:v>
                </c:pt>
                <c:pt idx="459">
                  <c:v>5.5934441164370039</c:v>
                </c:pt>
                <c:pt idx="460">
                  <c:v>5.4536924129683442</c:v>
                </c:pt>
                <c:pt idx="461">
                  <c:v>5.3165805030724345</c:v>
                </c:pt>
                <c:pt idx="462">
                  <c:v>5.1820853997340395</c:v>
                </c:pt>
                <c:pt idx="463">
                  <c:v>5.0501834538789856</c:v>
                </c:pt>
                <c:pt idx="464">
                  <c:v>4.920850386083484</c:v>
                </c:pt>
                <c:pt idx="465">
                  <c:v>4.7940613179773379</c:v>
                </c:pt>
                <c:pt idx="466">
                  <c:v>4.6697908033190059</c:v>
                </c:pt>
                <c:pt idx="467">
                  <c:v>4.5480128587214779</c:v>
                </c:pt>
                <c:pt idx="468">
                  <c:v>4.428700994008782</c:v>
                </c:pt>
                <c:pt idx="469">
                  <c:v>4.3118282421839194</c:v>
                </c:pt>
                <c:pt idx="470">
                  <c:v>4.197367188989908</c:v>
                </c:pt>
                <c:pt idx="471">
                  <c:v>4.0852900020466096</c:v>
                </c:pt>
                <c:pt idx="472">
                  <c:v>3.9755684595468446</c:v>
                </c:pt>
                <c:pt idx="473">
                  <c:v>3.8681739784963436</c:v>
                </c:pt>
                <c:pt idx="474">
                  <c:v>3.7630776424828669</c:v>
                </c:pt>
                <c:pt idx="475">
                  <c:v>3.6602502289608831</c:v>
                </c:pt>
                <c:pt idx="476">
                  <c:v>3.5596622360389496</c:v>
                </c:pt>
                <c:pt idx="477">
                  <c:v>3.4612839087579568</c:v>
                </c:pt>
                <c:pt idx="478">
                  <c:v>3.3650852648492222</c:v>
                </c:pt>
                <c:pt idx="479">
                  <c:v>3.2710361199623099</c:v>
                </c:pt>
                <c:pt idx="480">
                  <c:v>3.179106112353324</c:v>
                </c:pt>
                <c:pt idx="481">
                  <c:v>3.089264727025264</c:v>
                </c:pt>
                <c:pt idx="482">
                  <c:v>3.0014813193128798</c:v>
                </c:pt>
                <c:pt idx="483">
                  <c:v>2.9157251379053086</c:v>
                </c:pt>
                <c:pt idx="484">
                  <c:v>2.8319653473005224</c:v>
                </c:pt>
                <c:pt idx="485">
                  <c:v>2.7501710496865051</c:v>
                </c:pt>
                <c:pt idx="486">
                  <c:v>2.6703113062447752</c:v>
                </c:pt>
                <c:pt idx="487">
                  <c:v>2.5923551578726811</c:v>
                </c:pt>
                <c:pt idx="488">
                  <c:v>2.5162716453216172</c:v>
                </c:pt>
                <c:pt idx="489">
                  <c:v>2.4420298287490541</c:v>
                </c:pt>
                <c:pt idx="490">
                  <c:v>2.3695988066829865</c:v>
                </c:pt>
                <c:pt idx="491">
                  <c:v>2.2989477343980509</c:v>
                </c:pt>
                <c:pt idx="492">
                  <c:v>2.2300458417033093</c:v>
                </c:pt>
                <c:pt idx="493">
                  <c:v>2.1628624501422773</c:v>
                </c:pt>
                <c:pt idx="494">
                  <c:v>2.0973669896064555</c:v>
                </c:pt>
                <c:pt idx="495">
                  <c:v>2.0335290143641926</c:v>
                </c:pt>
                <c:pt idx="496">
                  <c:v>1.9713182185073355</c:v>
                </c:pt>
                <c:pt idx="497">
                  <c:v>1.9107044508186739</c:v>
                </c:pt>
                <c:pt idx="498">
                  <c:v>1.8516577290637253</c:v>
                </c:pt>
                <c:pt idx="499">
                  <c:v>1.7941482537109554</c:v>
                </c:pt>
                <c:pt idx="500">
                  <c:v>1.7381464210850144</c:v>
                </c:pt>
                <c:pt idx="501">
                  <c:v>1.6836228359580805</c:v>
                </c:pt>
                <c:pt idx="502">
                  <c:v>1.6305483235848133</c:v>
                </c:pt>
                <c:pt idx="503">
                  <c:v>1.578893941186946</c:v>
                </c:pt>
                <c:pt idx="504">
                  <c:v>1.5286309888938663</c:v>
                </c:pt>
                <c:pt idx="505">
                  <c:v>1.4797310201460157</c:v>
                </c:pt>
                <c:pt idx="506">
                  <c:v>1.4321658515682709</c:v>
                </c:pt>
                <c:pt idx="507">
                  <c:v>1.3859075723208449</c:v>
                </c:pt>
                <c:pt idx="508">
                  <c:v>1.3409285529355803</c:v>
                </c:pt>
                <c:pt idx="509">
                  <c:v>1.2972014536458021</c:v>
                </c:pt>
                <c:pt idx="510">
                  <c:v>1.2546992322182409</c:v>
                </c:pt>
                <c:pt idx="511">
                  <c:v>1.2133951512957488</c:v>
                </c:pt>
                <c:pt idx="512">
                  <c:v>1.173262785259841</c:v>
                </c:pt>
                <c:pt idx="513">
                  <c:v>1.1342760266222907</c:v>
                </c:pt>
                <c:pt idx="514">
                  <c:v>1.0964090919552518</c:v>
                </c:pt>
                <c:pt idx="515">
                  <c:v>1.0596365273695574</c:v>
                </c:pt>
                <c:pt idx="516">
                  <c:v>1.0239332135510257</c:v>
                </c:pt>
                <c:pt idx="517">
                  <c:v>0.98927437036478749</c:v>
                </c:pt>
                <c:pt idx="518">
                  <c:v>0.95563556103774316</c:v>
                </c:pt>
                <c:pt idx="519">
                  <c:v>0.92299269592943523</c:v>
                </c:pt>
                <c:pt idx="520">
                  <c:v>0.8913220359016909</c:v>
                </c:pt>
                <c:pt idx="521">
                  <c:v>0.86060019529749809</c:v>
                </c:pt>
                <c:pt idx="522">
                  <c:v>0.83080414453964546</c:v>
                </c:pt>
                <c:pt idx="523">
                  <c:v>0.80191121235971985</c:v>
                </c:pt>
                <c:pt idx="524">
                  <c:v>0.77389908766809823</c:v>
                </c:pt>
                <c:pt idx="525">
                  <c:v>0.74674582107558696</c:v>
                </c:pt>
                <c:pt idx="526">
                  <c:v>0.72042982607739625</c:v>
                </c:pt>
                <c:pt idx="527">
                  <c:v>0.69492987991012256</c:v>
                </c:pt>
                <c:pt idx="528">
                  <c:v>0.67022512409239576</c:v>
                </c:pt>
                <c:pt idx="529">
                  <c:v>0.64629506465983599</c:v>
                </c:pt>
                <c:pt idx="530">
                  <c:v>0.62311957210491642</c:v>
                </c:pt>
                <c:pt idx="531">
                  <c:v>0.60067888103227174</c:v>
                </c:pt>
                <c:pt idx="532">
                  <c:v>0.57895358953994458</c:v>
                </c:pt>
                <c:pt idx="533">
                  <c:v>0.55792465833697602</c:v>
                </c:pt>
                <c:pt idx="534">
                  <c:v>0.53757340960766953</c:v>
                </c:pt>
                <c:pt idx="535">
                  <c:v>0.5178815256327618</c:v>
                </c:pt>
                <c:pt idx="536">
                  <c:v>0.49883104717762511</c:v>
                </c:pt>
                <c:pt idx="537">
                  <c:v>0.48040437165753336</c:v>
                </c:pt>
                <c:pt idx="538">
                  <c:v>0.46258425108986806</c:v>
                </c:pt>
                <c:pt idx="539">
                  <c:v>0.44535378984305085</c:v>
                </c:pt>
                <c:pt idx="540">
                  <c:v>0.42869644219182618</c:v>
                </c:pt>
                <c:pt idx="541">
                  <c:v>0.41259600968838106</c:v>
                </c:pt>
                <c:pt idx="542">
                  <c:v>0.39703663835864667</c:v>
                </c:pt>
                <c:pt idx="543">
                  <c:v>0.38200281573295741</c:v>
                </c:pt>
                <c:pt idx="544">
                  <c:v>0.36747936772009487</c:v>
                </c:pt>
                <c:pt idx="545">
                  <c:v>0.35345145533356309</c:v>
                </c:pt>
                <c:pt idx="546">
                  <c:v>0.33990457127877949</c:v>
                </c:pt>
                <c:pt idx="547">
                  <c:v>0.32682453640968989</c:v>
                </c:pt>
                <c:pt idx="548">
                  <c:v>0.31419749606312397</c:v>
                </c:pt>
                <c:pt idx="549">
                  <c:v>0.30200991627904084</c:v>
                </c:pt>
                <c:pt idx="550">
                  <c:v>0.29024857991461095</c:v>
                </c:pt>
                <c:pt idx="551">
                  <c:v>0.27890058265990375</c:v>
                </c:pt>
                <c:pt idx="552">
                  <c:v>0.26795332896274621</c:v>
                </c:pt>
                <c:pt idx="553">
                  <c:v>0.25739452787013534</c:v>
                </c:pt>
                <c:pt idx="554">
                  <c:v>0.24721218879338125</c:v>
                </c:pt>
                <c:pt idx="555">
                  <c:v>0.23739461720396576</c:v>
                </c:pt>
                <c:pt idx="556">
                  <c:v>0.22793041026690036</c:v>
                </c:pt>
                <c:pt idx="557">
                  <c:v>0.21880845241817107</c:v>
                </c:pt>
                <c:pt idx="558">
                  <c:v>0.21001791089265459</c:v>
                </c:pt>
                <c:pt idx="559">
                  <c:v>0.20154823120869336</c:v>
                </c:pt>
                <c:pt idx="560">
                  <c:v>0.19338913261531421</c:v>
                </c:pt>
                <c:pt idx="561">
                  <c:v>0.18553060350788253</c:v>
                </c:pt>
                <c:pt idx="562">
                  <c:v>0.17796289681777963</c:v>
                </c:pt>
                <c:pt idx="563">
                  <c:v>0.17067652538149281</c:v>
                </c:pt>
                <c:pt idx="564">
                  <c:v>0.16366225729432193</c:v>
                </c:pt>
                <c:pt idx="565">
                  <c:v>0.15691111125369447</c:v>
                </c:pt>
                <c:pt idx="566">
                  <c:v>0.15041435189690822</c:v>
                </c:pt>
                <c:pt idx="567">
                  <c:v>0.14416348513790916</c:v>
                </c:pt>
                <c:pt idx="568">
                  <c:v>0.13815025350754137</c:v>
                </c:pt>
                <c:pt idx="569">
                  <c:v>0.13236663150150618</c:v>
                </c:pt>
                <c:pt idx="570">
                  <c:v>0.12680482094008821</c:v>
                </c:pt>
                <c:pt idx="571">
                  <c:v>0.12145724634352635</c:v>
                </c:pt>
                <c:pt idx="572">
                  <c:v>0.11631655032672264</c:v>
                </c:pt>
                <c:pt idx="573">
                  <c:v>0.11137558901681283</c:v>
                </c:pt>
                <c:pt idx="574">
                  <c:v>0.10662742749694175</c:v>
                </c:pt>
                <c:pt idx="575">
                  <c:v>0.1020653352794242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427136"/>
        <c:axId val="322429312"/>
      </c:scatterChart>
      <c:valAx>
        <c:axId val="322427136"/>
        <c:scaling>
          <c:orientation val="minMax"/>
          <c:max val="200"/>
          <c:min val="-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pixel number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22429312"/>
        <c:crosses val="autoZero"/>
        <c:crossBetween val="midCat"/>
      </c:valAx>
      <c:valAx>
        <c:axId val="3224293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event count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22427136"/>
        <c:crossesAt val="-200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002482955934795E-2"/>
          <c:y val="3.5871321571876079E-2"/>
          <c:w val="0.89713603690071086"/>
          <c:h val="0.879693121357574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'9 may analysis'!$D$15</c:f>
              <c:strCache>
                <c:ptCount val="1"/>
                <c:pt idx="0">
                  <c:v>thermal x</c:v>
                </c:pt>
              </c:strCache>
            </c:strRef>
          </c:tx>
          <c:marker>
            <c:symbol val="none"/>
          </c:marker>
          <c:xVal>
            <c:numRef>
              <c:f>'9 may analysis'!$A$16:$A$591</c:f>
              <c:numCache>
                <c:formatCode>General</c:formatCode>
                <c:ptCount val="576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'9 may analysis'!$B$16:$B$591</c:f>
              <c:numCache>
                <c:formatCode>General</c:formatCode>
                <c:ptCount val="5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2</c:v>
                </c:pt>
                <c:pt idx="172">
                  <c:v>5</c:v>
                </c:pt>
                <c:pt idx="173">
                  <c:v>4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3</c:v>
                </c:pt>
                <c:pt idx="178">
                  <c:v>0</c:v>
                </c:pt>
                <c:pt idx="179">
                  <c:v>2</c:v>
                </c:pt>
                <c:pt idx="180">
                  <c:v>5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0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4</c:v>
                </c:pt>
                <c:pt idx="191">
                  <c:v>5</c:v>
                </c:pt>
                <c:pt idx="192">
                  <c:v>6</c:v>
                </c:pt>
                <c:pt idx="193">
                  <c:v>0</c:v>
                </c:pt>
                <c:pt idx="194">
                  <c:v>10</c:v>
                </c:pt>
                <c:pt idx="195">
                  <c:v>3</c:v>
                </c:pt>
                <c:pt idx="196">
                  <c:v>2</c:v>
                </c:pt>
                <c:pt idx="197">
                  <c:v>8</c:v>
                </c:pt>
                <c:pt idx="198">
                  <c:v>3</c:v>
                </c:pt>
                <c:pt idx="199">
                  <c:v>4</c:v>
                </c:pt>
                <c:pt idx="200">
                  <c:v>7</c:v>
                </c:pt>
                <c:pt idx="201">
                  <c:v>4</c:v>
                </c:pt>
                <c:pt idx="202">
                  <c:v>10</c:v>
                </c:pt>
                <c:pt idx="203">
                  <c:v>7</c:v>
                </c:pt>
                <c:pt idx="204">
                  <c:v>3</c:v>
                </c:pt>
                <c:pt idx="205">
                  <c:v>10</c:v>
                </c:pt>
                <c:pt idx="206">
                  <c:v>7</c:v>
                </c:pt>
                <c:pt idx="207">
                  <c:v>11</c:v>
                </c:pt>
                <c:pt idx="208">
                  <c:v>10</c:v>
                </c:pt>
                <c:pt idx="209">
                  <c:v>7</c:v>
                </c:pt>
                <c:pt idx="210">
                  <c:v>14</c:v>
                </c:pt>
                <c:pt idx="211">
                  <c:v>14</c:v>
                </c:pt>
                <c:pt idx="212">
                  <c:v>10</c:v>
                </c:pt>
                <c:pt idx="213">
                  <c:v>18</c:v>
                </c:pt>
                <c:pt idx="214">
                  <c:v>6</c:v>
                </c:pt>
                <c:pt idx="215">
                  <c:v>7</c:v>
                </c:pt>
                <c:pt idx="216">
                  <c:v>13</c:v>
                </c:pt>
                <c:pt idx="217">
                  <c:v>14</c:v>
                </c:pt>
                <c:pt idx="218">
                  <c:v>7</c:v>
                </c:pt>
                <c:pt idx="219">
                  <c:v>15</c:v>
                </c:pt>
                <c:pt idx="220">
                  <c:v>13</c:v>
                </c:pt>
                <c:pt idx="221">
                  <c:v>20</c:v>
                </c:pt>
                <c:pt idx="222">
                  <c:v>13</c:v>
                </c:pt>
                <c:pt idx="223">
                  <c:v>15</c:v>
                </c:pt>
                <c:pt idx="224">
                  <c:v>23</c:v>
                </c:pt>
                <c:pt idx="225">
                  <c:v>20</c:v>
                </c:pt>
                <c:pt idx="226">
                  <c:v>19</c:v>
                </c:pt>
                <c:pt idx="227">
                  <c:v>25</c:v>
                </c:pt>
                <c:pt idx="228">
                  <c:v>31</c:v>
                </c:pt>
                <c:pt idx="229">
                  <c:v>21</c:v>
                </c:pt>
                <c:pt idx="230">
                  <c:v>26</c:v>
                </c:pt>
                <c:pt idx="231">
                  <c:v>23</c:v>
                </c:pt>
                <c:pt idx="232">
                  <c:v>37</c:v>
                </c:pt>
                <c:pt idx="233">
                  <c:v>36</c:v>
                </c:pt>
                <c:pt idx="234">
                  <c:v>43</c:v>
                </c:pt>
                <c:pt idx="235">
                  <c:v>42</c:v>
                </c:pt>
                <c:pt idx="236">
                  <c:v>51</c:v>
                </c:pt>
                <c:pt idx="237">
                  <c:v>42</c:v>
                </c:pt>
                <c:pt idx="238">
                  <c:v>70</c:v>
                </c:pt>
                <c:pt idx="239">
                  <c:v>76</c:v>
                </c:pt>
                <c:pt idx="240">
                  <c:v>77</c:v>
                </c:pt>
                <c:pt idx="241">
                  <c:v>105</c:v>
                </c:pt>
                <c:pt idx="242">
                  <c:v>141</c:v>
                </c:pt>
                <c:pt idx="243">
                  <c:v>184</c:v>
                </c:pt>
                <c:pt idx="244">
                  <c:v>253</c:v>
                </c:pt>
                <c:pt idx="245">
                  <c:v>526</c:v>
                </c:pt>
                <c:pt idx="246">
                  <c:v>776</c:v>
                </c:pt>
                <c:pt idx="247">
                  <c:v>969</c:v>
                </c:pt>
                <c:pt idx="248">
                  <c:v>984</c:v>
                </c:pt>
                <c:pt idx="249">
                  <c:v>824</c:v>
                </c:pt>
                <c:pt idx="250">
                  <c:v>514</c:v>
                </c:pt>
                <c:pt idx="251">
                  <c:v>232</c:v>
                </c:pt>
                <c:pt idx="252">
                  <c:v>155</c:v>
                </c:pt>
                <c:pt idx="253">
                  <c:v>78</c:v>
                </c:pt>
                <c:pt idx="254">
                  <c:v>74</c:v>
                </c:pt>
                <c:pt idx="255">
                  <c:v>49</c:v>
                </c:pt>
                <c:pt idx="256">
                  <c:v>44</c:v>
                </c:pt>
                <c:pt idx="257">
                  <c:v>35</c:v>
                </c:pt>
                <c:pt idx="258">
                  <c:v>39</c:v>
                </c:pt>
                <c:pt idx="259">
                  <c:v>31</c:v>
                </c:pt>
                <c:pt idx="260">
                  <c:v>30</c:v>
                </c:pt>
                <c:pt idx="261">
                  <c:v>22</c:v>
                </c:pt>
                <c:pt idx="262">
                  <c:v>17</c:v>
                </c:pt>
                <c:pt idx="263">
                  <c:v>18</c:v>
                </c:pt>
                <c:pt idx="264">
                  <c:v>19</c:v>
                </c:pt>
                <c:pt idx="265">
                  <c:v>17</c:v>
                </c:pt>
                <c:pt idx="266">
                  <c:v>12</c:v>
                </c:pt>
                <c:pt idx="267">
                  <c:v>17</c:v>
                </c:pt>
                <c:pt idx="268">
                  <c:v>13</c:v>
                </c:pt>
                <c:pt idx="269">
                  <c:v>14</c:v>
                </c:pt>
                <c:pt idx="270">
                  <c:v>14</c:v>
                </c:pt>
                <c:pt idx="271">
                  <c:v>15</c:v>
                </c:pt>
                <c:pt idx="272">
                  <c:v>14</c:v>
                </c:pt>
                <c:pt idx="273">
                  <c:v>6</c:v>
                </c:pt>
                <c:pt idx="274">
                  <c:v>10</c:v>
                </c:pt>
                <c:pt idx="275">
                  <c:v>11</c:v>
                </c:pt>
                <c:pt idx="276">
                  <c:v>10</c:v>
                </c:pt>
                <c:pt idx="277">
                  <c:v>5</c:v>
                </c:pt>
                <c:pt idx="278">
                  <c:v>11</c:v>
                </c:pt>
                <c:pt idx="279">
                  <c:v>9</c:v>
                </c:pt>
                <c:pt idx="280">
                  <c:v>10</c:v>
                </c:pt>
                <c:pt idx="281">
                  <c:v>9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3</c:v>
                </c:pt>
                <c:pt idx="287">
                  <c:v>8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1</c:v>
                </c:pt>
                <c:pt idx="297">
                  <c:v>3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4</c:v>
                </c:pt>
                <c:pt idx="306">
                  <c:v>3</c:v>
                </c:pt>
                <c:pt idx="307">
                  <c:v>0</c:v>
                </c:pt>
                <c:pt idx="308">
                  <c:v>3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4</c:v>
                </c:pt>
                <c:pt idx="313">
                  <c:v>3</c:v>
                </c:pt>
                <c:pt idx="314">
                  <c:v>6</c:v>
                </c:pt>
                <c:pt idx="315">
                  <c:v>3</c:v>
                </c:pt>
                <c:pt idx="316">
                  <c:v>3</c:v>
                </c:pt>
                <c:pt idx="317">
                  <c:v>0</c:v>
                </c:pt>
                <c:pt idx="318">
                  <c:v>1</c:v>
                </c:pt>
                <c:pt idx="319">
                  <c:v>4</c:v>
                </c:pt>
                <c:pt idx="320">
                  <c:v>0</c:v>
                </c:pt>
                <c:pt idx="321">
                  <c:v>3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3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3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'9 may analysis'!$E$15</c:f>
              <c:strCache>
                <c:ptCount val="1"/>
                <c:pt idx="0">
                  <c:v>thermal y</c:v>
                </c:pt>
              </c:strCache>
            </c:strRef>
          </c:tx>
          <c:marker>
            <c:symbol val="none"/>
          </c:marker>
          <c:xVal>
            <c:numRef>
              <c:f>'9 may analysis'!$A$16:$A$17002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'9 may analysis'!$C$16:$C$18002</c:f>
              <c:numCache>
                <c:formatCode>General</c:formatCode>
                <c:ptCount val="17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3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2</c:v>
                </c:pt>
                <c:pt idx="295">
                  <c:v>1</c:v>
                </c:pt>
                <c:pt idx="296">
                  <c:v>2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4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3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3</c:v>
                </c:pt>
                <c:pt idx="331">
                  <c:v>0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2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4</c:v>
                </c:pt>
                <c:pt idx="344">
                  <c:v>6</c:v>
                </c:pt>
                <c:pt idx="345">
                  <c:v>68</c:v>
                </c:pt>
                <c:pt idx="346">
                  <c:v>265</c:v>
                </c:pt>
                <c:pt idx="347">
                  <c:v>473</c:v>
                </c:pt>
                <c:pt idx="348">
                  <c:v>751</c:v>
                </c:pt>
                <c:pt idx="349">
                  <c:v>1024</c:v>
                </c:pt>
                <c:pt idx="350">
                  <c:v>984</c:v>
                </c:pt>
                <c:pt idx="351">
                  <c:v>985</c:v>
                </c:pt>
                <c:pt idx="352">
                  <c:v>971</c:v>
                </c:pt>
                <c:pt idx="353">
                  <c:v>637</c:v>
                </c:pt>
                <c:pt idx="354">
                  <c:v>430</c:v>
                </c:pt>
                <c:pt idx="355">
                  <c:v>284</c:v>
                </c:pt>
                <c:pt idx="356">
                  <c:v>177</c:v>
                </c:pt>
                <c:pt idx="357">
                  <c:v>93</c:v>
                </c:pt>
                <c:pt idx="358">
                  <c:v>65</c:v>
                </c:pt>
                <c:pt idx="359">
                  <c:v>36</c:v>
                </c:pt>
                <c:pt idx="360">
                  <c:v>30</c:v>
                </c:pt>
                <c:pt idx="361">
                  <c:v>22</c:v>
                </c:pt>
                <c:pt idx="362">
                  <c:v>19</c:v>
                </c:pt>
                <c:pt idx="363">
                  <c:v>9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4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'9 may analysis'!$B$15</c:f>
              <c:strCache>
                <c:ptCount val="1"/>
                <c:pt idx="0">
                  <c:v>beam x</c:v>
                </c:pt>
              </c:strCache>
            </c:strRef>
          </c:tx>
          <c:marker>
            <c:symbol val="none"/>
          </c:marker>
          <c:xVal>
            <c:numRef>
              <c:f>'9 may analysis'!$A$16:$A$16002</c:f>
              <c:numCache>
                <c:formatCode>General</c:formatCode>
                <c:ptCount val="15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'9 may analysis'!$D$16:$D$16002</c:f>
              <c:numCache>
                <c:formatCode>General</c:formatCode>
                <c:ptCount val="15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0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4</c:v>
                </c:pt>
                <c:pt idx="43">
                  <c:v>4</c:v>
                </c:pt>
                <c:pt idx="44">
                  <c:v>0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3</c:v>
                </c:pt>
                <c:pt idx="50">
                  <c:v>1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3</c:v>
                </c:pt>
                <c:pt idx="57">
                  <c:v>4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5</c:v>
                </c:pt>
                <c:pt idx="62">
                  <c:v>2</c:v>
                </c:pt>
                <c:pt idx="63">
                  <c:v>6</c:v>
                </c:pt>
                <c:pt idx="64">
                  <c:v>7</c:v>
                </c:pt>
                <c:pt idx="65">
                  <c:v>1</c:v>
                </c:pt>
                <c:pt idx="66">
                  <c:v>5</c:v>
                </c:pt>
                <c:pt idx="67">
                  <c:v>4</c:v>
                </c:pt>
                <c:pt idx="68">
                  <c:v>7</c:v>
                </c:pt>
                <c:pt idx="69">
                  <c:v>9</c:v>
                </c:pt>
                <c:pt idx="70">
                  <c:v>2</c:v>
                </c:pt>
                <c:pt idx="71">
                  <c:v>3</c:v>
                </c:pt>
                <c:pt idx="72">
                  <c:v>5</c:v>
                </c:pt>
                <c:pt idx="73">
                  <c:v>10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9</c:v>
                </c:pt>
                <c:pt idx="78">
                  <c:v>7</c:v>
                </c:pt>
                <c:pt idx="79">
                  <c:v>8</c:v>
                </c:pt>
                <c:pt idx="80">
                  <c:v>3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10</c:v>
                </c:pt>
                <c:pt idx="85">
                  <c:v>5</c:v>
                </c:pt>
                <c:pt idx="86">
                  <c:v>5</c:v>
                </c:pt>
                <c:pt idx="87">
                  <c:v>8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6</c:v>
                </c:pt>
                <c:pt idx="97">
                  <c:v>6</c:v>
                </c:pt>
                <c:pt idx="98">
                  <c:v>3</c:v>
                </c:pt>
                <c:pt idx="99">
                  <c:v>12</c:v>
                </c:pt>
                <c:pt idx="100">
                  <c:v>11</c:v>
                </c:pt>
                <c:pt idx="101">
                  <c:v>20</c:v>
                </c:pt>
                <c:pt idx="102">
                  <c:v>4</c:v>
                </c:pt>
                <c:pt idx="103">
                  <c:v>11</c:v>
                </c:pt>
                <c:pt idx="104">
                  <c:v>10</c:v>
                </c:pt>
                <c:pt idx="105">
                  <c:v>8</c:v>
                </c:pt>
                <c:pt idx="106">
                  <c:v>12</c:v>
                </c:pt>
                <c:pt idx="107">
                  <c:v>10</c:v>
                </c:pt>
                <c:pt idx="108">
                  <c:v>13</c:v>
                </c:pt>
                <c:pt idx="109">
                  <c:v>8</c:v>
                </c:pt>
                <c:pt idx="110">
                  <c:v>7</c:v>
                </c:pt>
                <c:pt idx="111">
                  <c:v>12</c:v>
                </c:pt>
                <c:pt idx="112">
                  <c:v>10</c:v>
                </c:pt>
                <c:pt idx="113">
                  <c:v>13</c:v>
                </c:pt>
                <c:pt idx="114">
                  <c:v>14</c:v>
                </c:pt>
                <c:pt idx="115">
                  <c:v>9</c:v>
                </c:pt>
                <c:pt idx="116">
                  <c:v>11</c:v>
                </c:pt>
                <c:pt idx="117">
                  <c:v>11</c:v>
                </c:pt>
                <c:pt idx="118">
                  <c:v>9</c:v>
                </c:pt>
                <c:pt idx="119">
                  <c:v>9</c:v>
                </c:pt>
                <c:pt idx="120">
                  <c:v>10</c:v>
                </c:pt>
                <c:pt idx="121">
                  <c:v>13</c:v>
                </c:pt>
                <c:pt idx="122">
                  <c:v>7</c:v>
                </c:pt>
                <c:pt idx="123">
                  <c:v>12</c:v>
                </c:pt>
                <c:pt idx="124">
                  <c:v>9</c:v>
                </c:pt>
                <c:pt idx="125">
                  <c:v>9</c:v>
                </c:pt>
                <c:pt idx="126">
                  <c:v>11</c:v>
                </c:pt>
                <c:pt idx="127">
                  <c:v>8</c:v>
                </c:pt>
                <c:pt idx="128">
                  <c:v>20</c:v>
                </c:pt>
                <c:pt idx="129">
                  <c:v>9</c:v>
                </c:pt>
                <c:pt idx="130">
                  <c:v>16</c:v>
                </c:pt>
                <c:pt idx="131">
                  <c:v>17</c:v>
                </c:pt>
                <c:pt idx="132">
                  <c:v>16</c:v>
                </c:pt>
                <c:pt idx="133">
                  <c:v>7</c:v>
                </c:pt>
                <c:pt idx="134">
                  <c:v>13</c:v>
                </c:pt>
                <c:pt idx="135">
                  <c:v>10</c:v>
                </c:pt>
                <c:pt idx="136">
                  <c:v>14</c:v>
                </c:pt>
                <c:pt idx="137">
                  <c:v>17</c:v>
                </c:pt>
                <c:pt idx="138">
                  <c:v>10</c:v>
                </c:pt>
                <c:pt idx="139">
                  <c:v>11</c:v>
                </c:pt>
                <c:pt idx="140">
                  <c:v>16</c:v>
                </c:pt>
                <c:pt idx="141">
                  <c:v>14</c:v>
                </c:pt>
                <c:pt idx="142">
                  <c:v>14</c:v>
                </c:pt>
                <c:pt idx="143">
                  <c:v>18</c:v>
                </c:pt>
                <c:pt idx="144">
                  <c:v>20</c:v>
                </c:pt>
                <c:pt idx="145">
                  <c:v>23</c:v>
                </c:pt>
                <c:pt idx="146">
                  <c:v>20</c:v>
                </c:pt>
                <c:pt idx="147">
                  <c:v>11</c:v>
                </c:pt>
                <c:pt idx="148">
                  <c:v>19</c:v>
                </c:pt>
                <c:pt idx="149">
                  <c:v>22</c:v>
                </c:pt>
                <c:pt idx="150">
                  <c:v>17</c:v>
                </c:pt>
                <c:pt idx="151">
                  <c:v>14</c:v>
                </c:pt>
                <c:pt idx="152">
                  <c:v>13</c:v>
                </c:pt>
                <c:pt idx="153">
                  <c:v>22</c:v>
                </c:pt>
                <c:pt idx="154">
                  <c:v>11</c:v>
                </c:pt>
                <c:pt idx="155">
                  <c:v>21</c:v>
                </c:pt>
                <c:pt idx="156">
                  <c:v>20</c:v>
                </c:pt>
                <c:pt idx="157">
                  <c:v>14</c:v>
                </c:pt>
                <c:pt idx="158">
                  <c:v>28</c:v>
                </c:pt>
                <c:pt idx="159">
                  <c:v>18</c:v>
                </c:pt>
                <c:pt idx="160">
                  <c:v>18</c:v>
                </c:pt>
                <c:pt idx="161">
                  <c:v>23</c:v>
                </c:pt>
                <c:pt idx="162">
                  <c:v>25</c:v>
                </c:pt>
                <c:pt idx="163">
                  <c:v>30</c:v>
                </c:pt>
                <c:pt idx="164">
                  <c:v>26</c:v>
                </c:pt>
                <c:pt idx="165">
                  <c:v>21</c:v>
                </c:pt>
                <c:pt idx="166">
                  <c:v>15</c:v>
                </c:pt>
                <c:pt idx="167">
                  <c:v>29</c:v>
                </c:pt>
                <c:pt idx="168">
                  <c:v>19</c:v>
                </c:pt>
                <c:pt idx="169">
                  <c:v>30</c:v>
                </c:pt>
                <c:pt idx="170">
                  <c:v>23</c:v>
                </c:pt>
                <c:pt idx="171">
                  <c:v>21</c:v>
                </c:pt>
                <c:pt idx="172">
                  <c:v>27</c:v>
                </c:pt>
                <c:pt idx="173">
                  <c:v>16</c:v>
                </c:pt>
                <c:pt idx="174">
                  <c:v>23</c:v>
                </c:pt>
                <c:pt idx="175">
                  <c:v>21</c:v>
                </c:pt>
                <c:pt idx="176">
                  <c:v>30</c:v>
                </c:pt>
                <c:pt idx="177">
                  <c:v>35</c:v>
                </c:pt>
                <c:pt idx="178">
                  <c:v>26</c:v>
                </c:pt>
                <c:pt idx="179">
                  <c:v>18</c:v>
                </c:pt>
                <c:pt idx="180">
                  <c:v>21</c:v>
                </c:pt>
                <c:pt idx="181">
                  <c:v>26</c:v>
                </c:pt>
                <c:pt idx="182">
                  <c:v>23</c:v>
                </c:pt>
                <c:pt idx="183">
                  <c:v>21</c:v>
                </c:pt>
                <c:pt idx="184">
                  <c:v>31</c:v>
                </c:pt>
                <c:pt idx="185">
                  <c:v>28</c:v>
                </c:pt>
                <c:pt idx="186">
                  <c:v>35</c:v>
                </c:pt>
                <c:pt idx="187">
                  <c:v>23</c:v>
                </c:pt>
                <c:pt idx="188">
                  <c:v>18</c:v>
                </c:pt>
                <c:pt idx="189">
                  <c:v>23</c:v>
                </c:pt>
                <c:pt idx="190">
                  <c:v>20</c:v>
                </c:pt>
                <c:pt idx="191">
                  <c:v>34</c:v>
                </c:pt>
                <c:pt idx="192">
                  <c:v>17</c:v>
                </c:pt>
                <c:pt idx="193">
                  <c:v>35</c:v>
                </c:pt>
                <c:pt idx="194">
                  <c:v>18</c:v>
                </c:pt>
                <c:pt idx="195">
                  <c:v>29</c:v>
                </c:pt>
                <c:pt idx="196">
                  <c:v>36</c:v>
                </c:pt>
                <c:pt idx="197">
                  <c:v>27</c:v>
                </c:pt>
                <c:pt idx="198">
                  <c:v>27</c:v>
                </c:pt>
                <c:pt idx="199">
                  <c:v>30</c:v>
                </c:pt>
                <c:pt idx="200">
                  <c:v>29</c:v>
                </c:pt>
                <c:pt idx="201">
                  <c:v>27</c:v>
                </c:pt>
                <c:pt idx="202">
                  <c:v>35</c:v>
                </c:pt>
                <c:pt idx="203">
                  <c:v>34</c:v>
                </c:pt>
                <c:pt idx="204">
                  <c:v>30</c:v>
                </c:pt>
                <c:pt idx="205">
                  <c:v>43</c:v>
                </c:pt>
                <c:pt idx="206">
                  <c:v>28</c:v>
                </c:pt>
                <c:pt idx="207">
                  <c:v>35</c:v>
                </c:pt>
                <c:pt idx="208">
                  <c:v>33</c:v>
                </c:pt>
                <c:pt idx="209">
                  <c:v>44</c:v>
                </c:pt>
                <c:pt idx="210">
                  <c:v>32</c:v>
                </c:pt>
                <c:pt idx="211">
                  <c:v>29</c:v>
                </c:pt>
                <c:pt idx="212">
                  <c:v>38</c:v>
                </c:pt>
                <c:pt idx="213">
                  <c:v>35</c:v>
                </c:pt>
                <c:pt idx="214">
                  <c:v>35</c:v>
                </c:pt>
                <c:pt idx="215">
                  <c:v>42</c:v>
                </c:pt>
                <c:pt idx="216">
                  <c:v>37</c:v>
                </c:pt>
                <c:pt idx="217">
                  <c:v>43</c:v>
                </c:pt>
                <c:pt idx="218">
                  <c:v>48</c:v>
                </c:pt>
                <c:pt idx="219">
                  <c:v>42</c:v>
                </c:pt>
                <c:pt idx="220">
                  <c:v>42</c:v>
                </c:pt>
                <c:pt idx="221">
                  <c:v>35</c:v>
                </c:pt>
                <c:pt idx="222">
                  <c:v>39</c:v>
                </c:pt>
                <c:pt idx="223">
                  <c:v>43</c:v>
                </c:pt>
                <c:pt idx="224">
                  <c:v>46</c:v>
                </c:pt>
                <c:pt idx="225">
                  <c:v>43</c:v>
                </c:pt>
                <c:pt idx="226">
                  <c:v>31</c:v>
                </c:pt>
                <c:pt idx="227">
                  <c:v>48</c:v>
                </c:pt>
                <c:pt idx="228">
                  <c:v>48</c:v>
                </c:pt>
                <c:pt idx="229">
                  <c:v>56</c:v>
                </c:pt>
                <c:pt idx="230">
                  <c:v>48</c:v>
                </c:pt>
                <c:pt idx="231">
                  <c:v>38</c:v>
                </c:pt>
                <c:pt idx="232">
                  <c:v>56</c:v>
                </c:pt>
                <c:pt idx="233">
                  <c:v>54</c:v>
                </c:pt>
                <c:pt idx="234">
                  <c:v>25</c:v>
                </c:pt>
                <c:pt idx="235">
                  <c:v>38</c:v>
                </c:pt>
                <c:pt idx="236">
                  <c:v>52</c:v>
                </c:pt>
                <c:pt idx="237">
                  <c:v>38</c:v>
                </c:pt>
                <c:pt idx="238">
                  <c:v>58</c:v>
                </c:pt>
                <c:pt idx="239">
                  <c:v>32</c:v>
                </c:pt>
                <c:pt idx="240">
                  <c:v>40</c:v>
                </c:pt>
                <c:pt idx="241">
                  <c:v>36</c:v>
                </c:pt>
                <c:pt idx="242">
                  <c:v>42</c:v>
                </c:pt>
                <c:pt idx="243">
                  <c:v>41</c:v>
                </c:pt>
                <c:pt idx="244">
                  <c:v>39</c:v>
                </c:pt>
                <c:pt idx="245">
                  <c:v>55</c:v>
                </c:pt>
                <c:pt idx="246">
                  <c:v>51</c:v>
                </c:pt>
                <c:pt idx="247">
                  <c:v>39</c:v>
                </c:pt>
                <c:pt idx="248">
                  <c:v>57</c:v>
                </c:pt>
                <c:pt idx="249">
                  <c:v>47</c:v>
                </c:pt>
                <c:pt idx="250">
                  <c:v>39</c:v>
                </c:pt>
                <c:pt idx="251">
                  <c:v>32</c:v>
                </c:pt>
                <c:pt idx="252">
                  <c:v>32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48</c:v>
                </c:pt>
                <c:pt idx="257">
                  <c:v>45</c:v>
                </c:pt>
                <c:pt idx="258">
                  <c:v>38</c:v>
                </c:pt>
                <c:pt idx="259">
                  <c:v>43</c:v>
                </c:pt>
                <c:pt idx="260">
                  <c:v>42</c:v>
                </c:pt>
                <c:pt idx="261">
                  <c:v>36</c:v>
                </c:pt>
                <c:pt idx="262">
                  <c:v>42</c:v>
                </c:pt>
                <c:pt idx="263">
                  <c:v>50</c:v>
                </c:pt>
                <c:pt idx="264">
                  <c:v>38</c:v>
                </c:pt>
                <c:pt idx="265">
                  <c:v>32</c:v>
                </c:pt>
                <c:pt idx="266">
                  <c:v>49</c:v>
                </c:pt>
                <c:pt idx="267">
                  <c:v>44</c:v>
                </c:pt>
                <c:pt idx="268">
                  <c:v>37</c:v>
                </c:pt>
                <c:pt idx="269">
                  <c:v>47</c:v>
                </c:pt>
                <c:pt idx="270">
                  <c:v>37</c:v>
                </c:pt>
                <c:pt idx="271">
                  <c:v>39</c:v>
                </c:pt>
                <c:pt idx="272">
                  <c:v>47</c:v>
                </c:pt>
                <c:pt idx="273">
                  <c:v>30</c:v>
                </c:pt>
                <c:pt idx="274">
                  <c:v>52</c:v>
                </c:pt>
                <c:pt idx="275">
                  <c:v>37</c:v>
                </c:pt>
                <c:pt idx="276">
                  <c:v>45</c:v>
                </c:pt>
                <c:pt idx="277">
                  <c:v>48</c:v>
                </c:pt>
                <c:pt idx="278">
                  <c:v>32</c:v>
                </c:pt>
                <c:pt idx="279">
                  <c:v>36</c:v>
                </c:pt>
                <c:pt idx="280">
                  <c:v>34</c:v>
                </c:pt>
                <c:pt idx="281">
                  <c:v>37</c:v>
                </c:pt>
                <c:pt idx="282">
                  <c:v>42</c:v>
                </c:pt>
                <c:pt idx="283">
                  <c:v>48</c:v>
                </c:pt>
                <c:pt idx="284">
                  <c:v>29</c:v>
                </c:pt>
                <c:pt idx="285">
                  <c:v>38</c:v>
                </c:pt>
                <c:pt idx="286">
                  <c:v>43</c:v>
                </c:pt>
                <c:pt idx="287">
                  <c:v>40</c:v>
                </c:pt>
                <c:pt idx="288">
                  <c:v>24</c:v>
                </c:pt>
                <c:pt idx="289">
                  <c:v>39</c:v>
                </c:pt>
                <c:pt idx="290">
                  <c:v>33</c:v>
                </c:pt>
                <c:pt idx="291">
                  <c:v>44</c:v>
                </c:pt>
                <c:pt idx="292">
                  <c:v>36</c:v>
                </c:pt>
                <c:pt idx="293">
                  <c:v>44</c:v>
                </c:pt>
                <c:pt idx="294">
                  <c:v>38</c:v>
                </c:pt>
                <c:pt idx="295">
                  <c:v>22</c:v>
                </c:pt>
                <c:pt idx="296">
                  <c:v>25</c:v>
                </c:pt>
                <c:pt idx="297">
                  <c:v>29</c:v>
                </c:pt>
                <c:pt idx="298">
                  <c:v>29</c:v>
                </c:pt>
                <c:pt idx="299">
                  <c:v>38</c:v>
                </c:pt>
                <c:pt idx="300">
                  <c:v>30</c:v>
                </c:pt>
                <c:pt idx="301">
                  <c:v>33</c:v>
                </c:pt>
                <c:pt idx="302">
                  <c:v>28</c:v>
                </c:pt>
                <c:pt idx="303">
                  <c:v>23</c:v>
                </c:pt>
                <c:pt idx="304">
                  <c:v>31</c:v>
                </c:pt>
                <c:pt idx="305">
                  <c:v>21</c:v>
                </c:pt>
                <c:pt idx="306">
                  <c:v>31</c:v>
                </c:pt>
                <c:pt idx="307">
                  <c:v>25</c:v>
                </c:pt>
                <c:pt idx="308">
                  <c:v>17</c:v>
                </c:pt>
                <c:pt idx="309">
                  <c:v>28</c:v>
                </c:pt>
                <c:pt idx="310">
                  <c:v>19</c:v>
                </c:pt>
                <c:pt idx="311">
                  <c:v>26</c:v>
                </c:pt>
                <c:pt idx="312">
                  <c:v>22</c:v>
                </c:pt>
                <c:pt idx="313">
                  <c:v>19</c:v>
                </c:pt>
                <c:pt idx="314">
                  <c:v>32</c:v>
                </c:pt>
                <c:pt idx="315">
                  <c:v>29</c:v>
                </c:pt>
                <c:pt idx="316">
                  <c:v>28</c:v>
                </c:pt>
                <c:pt idx="317">
                  <c:v>24</c:v>
                </c:pt>
                <c:pt idx="318">
                  <c:v>27</c:v>
                </c:pt>
                <c:pt idx="319">
                  <c:v>22</c:v>
                </c:pt>
                <c:pt idx="320">
                  <c:v>26</c:v>
                </c:pt>
                <c:pt idx="321">
                  <c:v>20</c:v>
                </c:pt>
                <c:pt idx="322">
                  <c:v>22</c:v>
                </c:pt>
                <c:pt idx="323">
                  <c:v>23</c:v>
                </c:pt>
                <c:pt idx="324">
                  <c:v>25</c:v>
                </c:pt>
                <c:pt idx="325">
                  <c:v>21</c:v>
                </c:pt>
                <c:pt idx="326">
                  <c:v>21</c:v>
                </c:pt>
                <c:pt idx="327">
                  <c:v>35</c:v>
                </c:pt>
                <c:pt idx="328">
                  <c:v>25</c:v>
                </c:pt>
                <c:pt idx="329">
                  <c:v>21</c:v>
                </c:pt>
                <c:pt idx="330">
                  <c:v>16</c:v>
                </c:pt>
                <c:pt idx="331">
                  <c:v>14</c:v>
                </c:pt>
                <c:pt idx="332">
                  <c:v>14</c:v>
                </c:pt>
                <c:pt idx="333">
                  <c:v>23</c:v>
                </c:pt>
                <c:pt idx="334">
                  <c:v>23</c:v>
                </c:pt>
                <c:pt idx="335">
                  <c:v>23</c:v>
                </c:pt>
                <c:pt idx="336">
                  <c:v>14</c:v>
                </c:pt>
                <c:pt idx="337">
                  <c:v>26</c:v>
                </c:pt>
                <c:pt idx="338">
                  <c:v>21</c:v>
                </c:pt>
                <c:pt idx="339">
                  <c:v>21</c:v>
                </c:pt>
                <c:pt idx="340">
                  <c:v>10</c:v>
                </c:pt>
                <c:pt idx="341">
                  <c:v>22</c:v>
                </c:pt>
                <c:pt idx="342">
                  <c:v>22</c:v>
                </c:pt>
                <c:pt idx="343">
                  <c:v>20</c:v>
                </c:pt>
                <c:pt idx="344">
                  <c:v>10</c:v>
                </c:pt>
                <c:pt idx="345">
                  <c:v>14</c:v>
                </c:pt>
                <c:pt idx="346">
                  <c:v>23</c:v>
                </c:pt>
                <c:pt idx="347">
                  <c:v>22</c:v>
                </c:pt>
                <c:pt idx="348">
                  <c:v>20</c:v>
                </c:pt>
                <c:pt idx="349">
                  <c:v>20</c:v>
                </c:pt>
                <c:pt idx="350">
                  <c:v>18</c:v>
                </c:pt>
                <c:pt idx="351">
                  <c:v>14</c:v>
                </c:pt>
                <c:pt idx="352">
                  <c:v>22</c:v>
                </c:pt>
                <c:pt idx="353">
                  <c:v>15</c:v>
                </c:pt>
                <c:pt idx="354">
                  <c:v>12</c:v>
                </c:pt>
                <c:pt idx="355">
                  <c:v>17</c:v>
                </c:pt>
                <c:pt idx="356">
                  <c:v>19</c:v>
                </c:pt>
                <c:pt idx="357">
                  <c:v>20</c:v>
                </c:pt>
                <c:pt idx="358">
                  <c:v>13</c:v>
                </c:pt>
                <c:pt idx="359">
                  <c:v>10</c:v>
                </c:pt>
                <c:pt idx="360">
                  <c:v>11</c:v>
                </c:pt>
                <c:pt idx="361">
                  <c:v>12</c:v>
                </c:pt>
                <c:pt idx="362">
                  <c:v>21</c:v>
                </c:pt>
                <c:pt idx="363">
                  <c:v>14</c:v>
                </c:pt>
                <c:pt idx="364">
                  <c:v>14</c:v>
                </c:pt>
                <c:pt idx="365">
                  <c:v>13</c:v>
                </c:pt>
                <c:pt idx="366">
                  <c:v>19</c:v>
                </c:pt>
                <c:pt idx="367">
                  <c:v>15</c:v>
                </c:pt>
                <c:pt idx="368">
                  <c:v>12</c:v>
                </c:pt>
                <c:pt idx="369">
                  <c:v>9</c:v>
                </c:pt>
                <c:pt idx="370">
                  <c:v>16</c:v>
                </c:pt>
                <c:pt idx="371">
                  <c:v>13</c:v>
                </c:pt>
                <c:pt idx="372">
                  <c:v>9</c:v>
                </c:pt>
                <c:pt idx="373">
                  <c:v>5</c:v>
                </c:pt>
                <c:pt idx="374">
                  <c:v>12</c:v>
                </c:pt>
                <c:pt idx="375">
                  <c:v>18</c:v>
                </c:pt>
                <c:pt idx="376">
                  <c:v>12</c:v>
                </c:pt>
                <c:pt idx="377">
                  <c:v>15</c:v>
                </c:pt>
                <c:pt idx="378">
                  <c:v>14</c:v>
                </c:pt>
                <c:pt idx="379">
                  <c:v>11</c:v>
                </c:pt>
                <c:pt idx="380">
                  <c:v>12</c:v>
                </c:pt>
                <c:pt idx="381">
                  <c:v>15</c:v>
                </c:pt>
                <c:pt idx="382">
                  <c:v>11</c:v>
                </c:pt>
                <c:pt idx="383">
                  <c:v>13</c:v>
                </c:pt>
                <c:pt idx="384">
                  <c:v>9</c:v>
                </c:pt>
                <c:pt idx="385">
                  <c:v>13</c:v>
                </c:pt>
                <c:pt idx="386">
                  <c:v>13</c:v>
                </c:pt>
                <c:pt idx="387">
                  <c:v>11</c:v>
                </c:pt>
                <c:pt idx="388">
                  <c:v>8</c:v>
                </c:pt>
                <c:pt idx="389">
                  <c:v>5</c:v>
                </c:pt>
                <c:pt idx="390">
                  <c:v>11</c:v>
                </c:pt>
                <c:pt idx="391">
                  <c:v>9</c:v>
                </c:pt>
                <c:pt idx="392">
                  <c:v>6</c:v>
                </c:pt>
                <c:pt idx="393">
                  <c:v>13</c:v>
                </c:pt>
                <c:pt idx="394">
                  <c:v>8</c:v>
                </c:pt>
                <c:pt idx="395">
                  <c:v>11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13</c:v>
                </c:pt>
                <c:pt idx="400">
                  <c:v>11</c:v>
                </c:pt>
                <c:pt idx="401">
                  <c:v>7</c:v>
                </c:pt>
                <c:pt idx="402">
                  <c:v>10</c:v>
                </c:pt>
                <c:pt idx="403">
                  <c:v>7</c:v>
                </c:pt>
                <c:pt idx="404">
                  <c:v>6</c:v>
                </c:pt>
                <c:pt idx="405">
                  <c:v>9</c:v>
                </c:pt>
                <c:pt idx="406">
                  <c:v>7</c:v>
                </c:pt>
                <c:pt idx="407">
                  <c:v>9</c:v>
                </c:pt>
                <c:pt idx="408">
                  <c:v>10</c:v>
                </c:pt>
                <c:pt idx="409">
                  <c:v>7</c:v>
                </c:pt>
                <c:pt idx="410">
                  <c:v>9</c:v>
                </c:pt>
                <c:pt idx="411">
                  <c:v>7</c:v>
                </c:pt>
                <c:pt idx="412">
                  <c:v>8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7</c:v>
                </c:pt>
                <c:pt idx="417">
                  <c:v>4</c:v>
                </c:pt>
                <c:pt idx="418">
                  <c:v>9</c:v>
                </c:pt>
                <c:pt idx="419">
                  <c:v>7</c:v>
                </c:pt>
                <c:pt idx="420">
                  <c:v>9</c:v>
                </c:pt>
                <c:pt idx="421">
                  <c:v>4</c:v>
                </c:pt>
                <c:pt idx="422">
                  <c:v>5</c:v>
                </c:pt>
                <c:pt idx="423">
                  <c:v>10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6</c:v>
                </c:pt>
                <c:pt idx="432">
                  <c:v>3</c:v>
                </c:pt>
                <c:pt idx="433">
                  <c:v>6</c:v>
                </c:pt>
                <c:pt idx="434">
                  <c:v>1</c:v>
                </c:pt>
                <c:pt idx="435">
                  <c:v>8</c:v>
                </c:pt>
                <c:pt idx="436">
                  <c:v>6</c:v>
                </c:pt>
                <c:pt idx="437">
                  <c:v>4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4</c:v>
                </c:pt>
                <c:pt idx="442">
                  <c:v>4</c:v>
                </c:pt>
                <c:pt idx="443">
                  <c:v>6</c:v>
                </c:pt>
                <c:pt idx="444">
                  <c:v>2</c:v>
                </c:pt>
                <c:pt idx="445">
                  <c:v>6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7</c:v>
                </c:pt>
                <c:pt idx="451">
                  <c:v>0</c:v>
                </c:pt>
                <c:pt idx="452">
                  <c:v>4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7</c:v>
                </c:pt>
                <c:pt idx="457">
                  <c:v>1</c:v>
                </c:pt>
                <c:pt idx="458">
                  <c:v>5</c:v>
                </c:pt>
                <c:pt idx="459">
                  <c:v>3</c:v>
                </c:pt>
                <c:pt idx="460">
                  <c:v>1</c:v>
                </c:pt>
                <c:pt idx="461">
                  <c:v>2</c:v>
                </c:pt>
                <c:pt idx="462">
                  <c:v>3</c:v>
                </c:pt>
                <c:pt idx="463">
                  <c:v>5</c:v>
                </c:pt>
                <c:pt idx="464">
                  <c:v>3</c:v>
                </c:pt>
                <c:pt idx="465">
                  <c:v>0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1</c:v>
                </c:pt>
                <c:pt idx="473">
                  <c:v>2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3</c:v>
                </c:pt>
                <c:pt idx="479">
                  <c:v>1</c:v>
                </c:pt>
                <c:pt idx="480">
                  <c:v>2</c:v>
                </c:pt>
                <c:pt idx="481">
                  <c:v>7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3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3</c:v>
                </c:pt>
                <c:pt idx="510">
                  <c:v>0</c:v>
                </c:pt>
                <c:pt idx="511">
                  <c:v>0</c:v>
                </c:pt>
                <c:pt idx="512">
                  <c:v>2</c:v>
                </c:pt>
                <c:pt idx="513">
                  <c:v>1</c:v>
                </c:pt>
                <c:pt idx="514">
                  <c:v>3</c:v>
                </c:pt>
                <c:pt idx="515">
                  <c:v>0</c:v>
                </c:pt>
                <c:pt idx="516">
                  <c:v>2</c:v>
                </c:pt>
                <c:pt idx="517">
                  <c:v>2</c:v>
                </c:pt>
                <c:pt idx="518">
                  <c:v>0</c:v>
                </c:pt>
                <c:pt idx="519">
                  <c:v>2</c:v>
                </c:pt>
                <c:pt idx="520">
                  <c:v>0</c:v>
                </c:pt>
                <c:pt idx="521">
                  <c:v>2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'9 may analysis'!$C$15</c:f>
              <c:strCache>
                <c:ptCount val="1"/>
                <c:pt idx="0">
                  <c:v>beam y</c:v>
                </c:pt>
              </c:strCache>
            </c:strRef>
          </c:tx>
          <c:marker>
            <c:symbol val="none"/>
          </c:marker>
          <c:xVal>
            <c:numRef>
              <c:f>'9 may analysis'!$A$16:$A$17002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'9 may analysis'!$E$16:$E$16002</c:f>
              <c:numCache>
                <c:formatCode>General</c:formatCode>
                <c:ptCount val="15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2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2</c:v>
                </c:pt>
                <c:pt idx="39">
                  <c:v>0</c:v>
                </c:pt>
                <c:pt idx="40">
                  <c:v>3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3</c:v>
                </c:pt>
                <c:pt idx="57">
                  <c:v>2</c:v>
                </c:pt>
                <c:pt idx="58">
                  <c:v>0</c:v>
                </c:pt>
                <c:pt idx="59">
                  <c:v>4</c:v>
                </c:pt>
                <c:pt idx="60">
                  <c:v>0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1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5</c:v>
                </c:pt>
                <c:pt idx="88">
                  <c:v>1</c:v>
                </c:pt>
                <c:pt idx="89">
                  <c:v>4</c:v>
                </c:pt>
                <c:pt idx="90">
                  <c:v>0</c:v>
                </c:pt>
                <c:pt idx="91">
                  <c:v>1</c:v>
                </c:pt>
                <c:pt idx="92">
                  <c:v>7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1</c:v>
                </c:pt>
                <c:pt idx="97">
                  <c:v>4</c:v>
                </c:pt>
                <c:pt idx="98">
                  <c:v>4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5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7</c:v>
                </c:pt>
                <c:pt idx="111">
                  <c:v>11</c:v>
                </c:pt>
                <c:pt idx="112">
                  <c:v>5</c:v>
                </c:pt>
                <c:pt idx="113">
                  <c:v>2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1</c:v>
                </c:pt>
                <c:pt idx="118">
                  <c:v>6</c:v>
                </c:pt>
                <c:pt idx="119">
                  <c:v>4</c:v>
                </c:pt>
                <c:pt idx="120">
                  <c:v>8</c:v>
                </c:pt>
                <c:pt idx="121">
                  <c:v>8</c:v>
                </c:pt>
                <c:pt idx="122">
                  <c:v>6</c:v>
                </c:pt>
                <c:pt idx="123">
                  <c:v>10</c:v>
                </c:pt>
                <c:pt idx="124">
                  <c:v>3</c:v>
                </c:pt>
                <c:pt idx="125">
                  <c:v>0</c:v>
                </c:pt>
                <c:pt idx="126">
                  <c:v>7</c:v>
                </c:pt>
                <c:pt idx="127">
                  <c:v>2</c:v>
                </c:pt>
                <c:pt idx="128">
                  <c:v>5</c:v>
                </c:pt>
                <c:pt idx="129">
                  <c:v>4</c:v>
                </c:pt>
                <c:pt idx="130">
                  <c:v>6</c:v>
                </c:pt>
                <c:pt idx="131">
                  <c:v>4</c:v>
                </c:pt>
                <c:pt idx="132">
                  <c:v>11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7</c:v>
                </c:pt>
                <c:pt idx="138">
                  <c:v>4</c:v>
                </c:pt>
                <c:pt idx="139">
                  <c:v>3</c:v>
                </c:pt>
                <c:pt idx="140">
                  <c:v>10</c:v>
                </c:pt>
                <c:pt idx="141">
                  <c:v>7</c:v>
                </c:pt>
                <c:pt idx="142">
                  <c:v>11</c:v>
                </c:pt>
                <c:pt idx="143">
                  <c:v>3</c:v>
                </c:pt>
                <c:pt idx="144">
                  <c:v>4</c:v>
                </c:pt>
                <c:pt idx="145">
                  <c:v>5</c:v>
                </c:pt>
                <c:pt idx="146">
                  <c:v>8</c:v>
                </c:pt>
                <c:pt idx="147">
                  <c:v>3</c:v>
                </c:pt>
                <c:pt idx="148">
                  <c:v>3</c:v>
                </c:pt>
                <c:pt idx="149">
                  <c:v>9</c:v>
                </c:pt>
                <c:pt idx="150">
                  <c:v>10</c:v>
                </c:pt>
                <c:pt idx="151">
                  <c:v>6</c:v>
                </c:pt>
                <c:pt idx="152">
                  <c:v>10</c:v>
                </c:pt>
                <c:pt idx="153">
                  <c:v>5</c:v>
                </c:pt>
                <c:pt idx="154">
                  <c:v>11</c:v>
                </c:pt>
                <c:pt idx="155">
                  <c:v>12</c:v>
                </c:pt>
                <c:pt idx="156">
                  <c:v>10</c:v>
                </c:pt>
                <c:pt idx="157">
                  <c:v>8</c:v>
                </c:pt>
                <c:pt idx="158">
                  <c:v>9</c:v>
                </c:pt>
                <c:pt idx="159">
                  <c:v>10</c:v>
                </c:pt>
                <c:pt idx="160">
                  <c:v>2</c:v>
                </c:pt>
                <c:pt idx="161">
                  <c:v>9</c:v>
                </c:pt>
                <c:pt idx="162">
                  <c:v>8</c:v>
                </c:pt>
                <c:pt idx="163">
                  <c:v>10</c:v>
                </c:pt>
                <c:pt idx="164">
                  <c:v>10</c:v>
                </c:pt>
                <c:pt idx="165">
                  <c:v>13</c:v>
                </c:pt>
                <c:pt idx="166">
                  <c:v>10</c:v>
                </c:pt>
                <c:pt idx="167">
                  <c:v>12</c:v>
                </c:pt>
                <c:pt idx="168">
                  <c:v>7</c:v>
                </c:pt>
                <c:pt idx="169">
                  <c:v>6</c:v>
                </c:pt>
                <c:pt idx="170">
                  <c:v>12</c:v>
                </c:pt>
                <c:pt idx="171">
                  <c:v>8</c:v>
                </c:pt>
                <c:pt idx="172">
                  <c:v>7</c:v>
                </c:pt>
                <c:pt idx="173">
                  <c:v>9</c:v>
                </c:pt>
                <c:pt idx="174">
                  <c:v>10</c:v>
                </c:pt>
                <c:pt idx="175">
                  <c:v>11</c:v>
                </c:pt>
                <c:pt idx="176">
                  <c:v>9</c:v>
                </c:pt>
                <c:pt idx="177">
                  <c:v>11</c:v>
                </c:pt>
                <c:pt idx="178">
                  <c:v>24</c:v>
                </c:pt>
                <c:pt idx="179">
                  <c:v>13</c:v>
                </c:pt>
                <c:pt idx="180">
                  <c:v>14</c:v>
                </c:pt>
                <c:pt idx="181">
                  <c:v>10</c:v>
                </c:pt>
                <c:pt idx="182">
                  <c:v>13</c:v>
                </c:pt>
                <c:pt idx="183">
                  <c:v>14</c:v>
                </c:pt>
                <c:pt idx="184">
                  <c:v>11</c:v>
                </c:pt>
                <c:pt idx="185">
                  <c:v>14</c:v>
                </c:pt>
                <c:pt idx="186">
                  <c:v>10</c:v>
                </c:pt>
                <c:pt idx="187">
                  <c:v>12</c:v>
                </c:pt>
                <c:pt idx="188">
                  <c:v>13</c:v>
                </c:pt>
                <c:pt idx="189">
                  <c:v>14</c:v>
                </c:pt>
                <c:pt idx="190">
                  <c:v>18</c:v>
                </c:pt>
                <c:pt idx="191">
                  <c:v>10</c:v>
                </c:pt>
                <c:pt idx="192">
                  <c:v>21</c:v>
                </c:pt>
                <c:pt idx="193">
                  <c:v>11</c:v>
                </c:pt>
                <c:pt idx="194">
                  <c:v>18</c:v>
                </c:pt>
                <c:pt idx="195">
                  <c:v>14</c:v>
                </c:pt>
                <c:pt idx="196">
                  <c:v>16</c:v>
                </c:pt>
                <c:pt idx="197">
                  <c:v>15</c:v>
                </c:pt>
                <c:pt idx="198">
                  <c:v>24</c:v>
                </c:pt>
                <c:pt idx="199">
                  <c:v>17</c:v>
                </c:pt>
                <c:pt idx="200">
                  <c:v>23</c:v>
                </c:pt>
                <c:pt idx="201">
                  <c:v>19</c:v>
                </c:pt>
                <c:pt idx="202">
                  <c:v>11</c:v>
                </c:pt>
                <c:pt idx="203">
                  <c:v>20</c:v>
                </c:pt>
                <c:pt idx="204">
                  <c:v>22</c:v>
                </c:pt>
                <c:pt idx="205">
                  <c:v>23</c:v>
                </c:pt>
                <c:pt idx="206">
                  <c:v>18</c:v>
                </c:pt>
                <c:pt idx="207">
                  <c:v>17</c:v>
                </c:pt>
                <c:pt idx="208">
                  <c:v>19</c:v>
                </c:pt>
                <c:pt idx="209">
                  <c:v>18</c:v>
                </c:pt>
                <c:pt idx="210">
                  <c:v>17</c:v>
                </c:pt>
                <c:pt idx="211">
                  <c:v>23</c:v>
                </c:pt>
                <c:pt idx="212">
                  <c:v>17</c:v>
                </c:pt>
                <c:pt idx="213">
                  <c:v>26</c:v>
                </c:pt>
                <c:pt idx="214">
                  <c:v>15</c:v>
                </c:pt>
                <c:pt idx="215">
                  <c:v>18</c:v>
                </c:pt>
                <c:pt idx="216">
                  <c:v>32</c:v>
                </c:pt>
                <c:pt idx="217">
                  <c:v>19</c:v>
                </c:pt>
                <c:pt idx="218">
                  <c:v>17</c:v>
                </c:pt>
                <c:pt idx="219">
                  <c:v>20</c:v>
                </c:pt>
                <c:pt idx="220">
                  <c:v>21</c:v>
                </c:pt>
                <c:pt idx="221">
                  <c:v>18</c:v>
                </c:pt>
                <c:pt idx="222">
                  <c:v>16</c:v>
                </c:pt>
                <c:pt idx="223">
                  <c:v>24</c:v>
                </c:pt>
                <c:pt idx="224">
                  <c:v>25</c:v>
                </c:pt>
                <c:pt idx="225">
                  <c:v>16</c:v>
                </c:pt>
                <c:pt idx="226">
                  <c:v>18</c:v>
                </c:pt>
                <c:pt idx="227">
                  <c:v>24</c:v>
                </c:pt>
                <c:pt idx="228">
                  <c:v>23</c:v>
                </c:pt>
                <c:pt idx="229">
                  <c:v>27</c:v>
                </c:pt>
                <c:pt idx="230">
                  <c:v>24</c:v>
                </c:pt>
                <c:pt idx="231">
                  <c:v>22</c:v>
                </c:pt>
                <c:pt idx="232">
                  <c:v>21</c:v>
                </c:pt>
                <c:pt idx="233">
                  <c:v>30</c:v>
                </c:pt>
                <c:pt idx="234">
                  <c:v>18</c:v>
                </c:pt>
                <c:pt idx="235">
                  <c:v>28</c:v>
                </c:pt>
                <c:pt idx="236">
                  <c:v>18</c:v>
                </c:pt>
                <c:pt idx="237">
                  <c:v>20</c:v>
                </c:pt>
                <c:pt idx="238">
                  <c:v>37</c:v>
                </c:pt>
                <c:pt idx="239">
                  <c:v>33</c:v>
                </c:pt>
                <c:pt idx="240">
                  <c:v>19</c:v>
                </c:pt>
                <c:pt idx="241">
                  <c:v>32</c:v>
                </c:pt>
                <c:pt idx="242">
                  <c:v>27</c:v>
                </c:pt>
                <c:pt idx="243">
                  <c:v>29</c:v>
                </c:pt>
                <c:pt idx="244">
                  <c:v>22</c:v>
                </c:pt>
                <c:pt idx="245">
                  <c:v>34</c:v>
                </c:pt>
                <c:pt idx="246">
                  <c:v>29</c:v>
                </c:pt>
                <c:pt idx="247">
                  <c:v>27</c:v>
                </c:pt>
                <c:pt idx="248">
                  <c:v>31</c:v>
                </c:pt>
                <c:pt idx="249">
                  <c:v>23</c:v>
                </c:pt>
                <c:pt idx="250">
                  <c:v>31</c:v>
                </c:pt>
                <c:pt idx="251">
                  <c:v>37</c:v>
                </c:pt>
                <c:pt idx="252">
                  <c:v>37</c:v>
                </c:pt>
                <c:pt idx="253">
                  <c:v>31</c:v>
                </c:pt>
                <c:pt idx="254">
                  <c:v>34</c:v>
                </c:pt>
                <c:pt idx="255">
                  <c:v>34</c:v>
                </c:pt>
                <c:pt idx="256">
                  <c:v>27</c:v>
                </c:pt>
                <c:pt idx="257">
                  <c:v>31</c:v>
                </c:pt>
                <c:pt idx="258">
                  <c:v>38</c:v>
                </c:pt>
                <c:pt idx="259">
                  <c:v>36</c:v>
                </c:pt>
                <c:pt idx="260">
                  <c:v>32</c:v>
                </c:pt>
                <c:pt idx="261">
                  <c:v>40</c:v>
                </c:pt>
                <c:pt idx="262">
                  <c:v>39</c:v>
                </c:pt>
                <c:pt idx="263">
                  <c:v>28</c:v>
                </c:pt>
                <c:pt idx="264">
                  <c:v>33</c:v>
                </c:pt>
                <c:pt idx="265">
                  <c:v>38</c:v>
                </c:pt>
                <c:pt idx="266">
                  <c:v>33</c:v>
                </c:pt>
                <c:pt idx="267">
                  <c:v>29</c:v>
                </c:pt>
                <c:pt idx="268">
                  <c:v>38</c:v>
                </c:pt>
                <c:pt idx="269">
                  <c:v>27</c:v>
                </c:pt>
                <c:pt idx="270">
                  <c:v>41</c:v>
                </c:pt>
                <c:pt idx="271">
                  <c:v>31</c:v>
                </c:pt>
                <c:pt idx="272">
                  <c:v>48</c:v>
                </c:pt>
                <c:pt idx="273">
                  <c:v>46</c:v>
                </c:pt>
                <c:pt idx="274">
                  <c:v>40</c:v>
                </c:pt>
                <c:pt idx="275">
                  <c:v>44</c:v>
                </c:pt>
                <c:pt idx="276">
                  <c:v>36</c:v>
                </c:pt>
                <c:pt idx="277">
                  <c:v>38</c:v>
                </c:pt>
                <c:pt idx="278">
                  <c:v>52</c:v>
                </c:pt>
                <c:pt idx="279">
                  <c:v>45</c:v>
                </c:pt>
                <c:pt idx="280">
                  <c:v>38</c:v>
                </c:pt>
                <c:pt idx="281">
                  <c:v>47</c:v>
                </c:pt>
                <c:pt idx="282">
                  <c:v>41</c:v>
                </c:pt>
                <c:pt idx="283">
                  <c:v>37</c:v>
                </c:pt>
                <c:pt idx="284">
                  <c:v>32</c:v>
                </c:pt>
                <c:pt idx="285">
                  <c:v>45</c:v>
                </c:pt>
                <c:pt idx="286">
                  <c:v>43</c:v>
                </c:pt>
                <c:pt idx="287">
                  <c:v>43</c:v>
                </c:pt>
                <c:pt idx="288">
                  <c:v>49</c:v>
                </c:pt>
                <c:pt idx="289">
                  <c:v>43</c:v>
                </c:pt>
                <c:pt idx="290">
                  <c:v>54</c:v>
                </c:pt>
                <c:pt idx="291">
                  <c:v>41</c:v>
                </c:pt>
                <c:pt idx="292">
                  <c:v>50</c:v>
                </c:pt>
                <c:pt idx="293">
                  <c:v>44</c:v>
                </c:pt>
                <c:pt idx="294">
                  <c:v>40</c:v>
                </c:pt>
                <c:pt idx="295">
                  <c:v>52</c:v>
                </c:pt>
                <c:pt idx="296">
                  <c:v>49</c:v>
                </c:pt>
                <c:pt idx="297">
                  <c:v>50</c:v>
                </c:pt>
                <c:pt idx="298">
                  <c:v>41</c:v>
                </c:pt>
                <c:pt idx="299">
                  <c:v>42</c:v>
                </c:pt>
                <c:pt idx="300">
                  <c:v>37</c:v>
                </c:pt>
                <c:pt idx="301">
                  <c:v>44</c:v>
                </c:pt>
                <c:pt idx="302">
                  <c:v>53</c:v>
                </c:pt>
                <c:pt idx="303">
                  <c:v>42</c:v>
                </c:pt>
                <c:pt idx="304">
                  <c:v>41</c:v>
                </c:pt>
                <c:pt idx="305">
                  <c:v>43</c:v>
                </c:pt>
                <c:pt idx="306">
                  <c:v>57</c:v>
                </c:pt>
                <c:pt idx="307">
                  <c:v>45</c:v>
                </c:pt>
                <c:pt idx="308">
                  <c:v>50</c:v>
                </c:pt>
                <c:pt idx="309">
                  <c:v>43</c:v>
                </c:pt>
                <c:pt idx="310">
                  <c:v>47</c:v>
                </c:pt>
                <c:pt idx="311">
                  <c:v>38</c:v>
                </c:pt>
                <c:pt idx="312">
                  <c:v>54</c:v>
                </c:pt>
                <c:pt idx="313">
                  <c:v>42</c:v>
                </c:pt>
                <c:pt idx="314">
                  <c:v>42</c:v>
                </c:pt>
                <c:pt idx="315">
                  <c:v>48</c:v>
                </c:pt>
                <c:pt idx="316">
                  <c:v>50</c:v>
                </c:pt>
                <c:pt idx="317">
                  <c:v>33</c:v>
                </c:pt>
                <c:pt idx="318">
                  <c:v>39</c:v>
                </c:pt>
                <c:pt idx="319">
                  <c:v>44</c:v>
                </c:pt>
                <c:pt idx="320">
                  <c:v>38</c:v>
                </c:pt>
                <c:pt idx="321">
                  <c:v>43</c:v>
                </c:pt>
                <c:pt idx="322">
                  <c:v>40</c:v>
                </c:pt>
                <c:pt idx="323">
                  <c:v>39</c:v>
                </c:pt>
                <c:pt idx="324">
                  <c:v>36</c:v>
                </c:pt>
                <c:pt idx="325">
                  <c:v>38</c:v>
                </c:pt>
                <c:pt idx="326">
                  <c:v>47</c:v>
                </c:pt>
                <c:pt idx="327">
                  <c:v>46</c:v>
                </c:pt>
                <c:pt idx="328">
                  <c:v>42</c:v>
                </c:pt>
                <c:pt idx="329">
                  <c:v>31</c:v>
                </c:pt>
                <c:pt idx="330">
                  <c:v>40</c:v>
                </c:pt>
                <c:pt idx="331">
                  <c:v>27</c:v>
                </c:pt>
                <c:pt idx="332">
                  <c:v>39</c:v>
                </c:pt>
                <c:pt idx="333">
                  <c:v>40</c:v>
                </c:pt>
                <c:pt idx="334">
                  <c:v>49</c:v>
                </c:pt>
                <c:pt idx="335">
                  <c:v>31</c:v>
                </c:pt>
                <c:pt idx="336">
                  <c:v>30</c:v>
                </c:pt>
                <c:pt idx="337">
                  <c:v>39</c:v>
                </c:pt>
                <c:pt idx="338">
                  <c:v>27</c:v>
                </c:pt>
                <c:pt idx="339">
                  <c:v>37</c:v>
                </c:pt>
                <c:pt idx="340">
                  <c:v>33</c:v>
                </c:pt>
                <c:pt idx="341">
                  <c:v>35</c:v>
                </c:pt>
                <c:pt idx="342">
                  <c:v>32</c:v>
                </c:pt>
                <c:pt idx="343">
                  <c:v>33</c:v>
                </c:pt>
                <c:pt idx="344">
                  <c:v>38</c:v>
                </c:pt>
                <c:pt idx="345">
                  <c:v>32</c:v>
                </c:pt>
                <c:pt idx="346">
                  <c:v>29</c:v>
                </c:pt>
                <c:pt idx="347">
                  <c:v>23</c:v>
                </c:pt>
                <c:pt idx="348">
                  <c:v>41</c:v>
                </c:pt>
                <c:pt idx="349">
                  <c:v>31</c:v>
                </c:pt>
                <c:pt idx="350">
                  <c:v>40</c:v>
                </c:pt>
                <c:pt idx="351">
                  <c:v>31</c:v>
                </c:pt>
                <c:pt idx="352">
                  <c:v>36</c:v>
                </c:pt>
                <c:pt idx="353">
                  <c:v>30</c:v>
                </c:pt>
                <c:pt idx="354">
                  <c:v>26</c:v>
                </c:pt>
                <c:pt idx="355">
                  <c:v>24</c:v>
                </c:pt>
                <c:pt idx="356">
                  <c:v>26</c:v>
                </c:pt>
                <c:pt idx="357">
                  <c:v>20</c:v>
                </c:pt>
                <c:pt idx="358">
                  <c:v>26</c:v>
                </c:pt>
                <c:pt idx="359">
                  <c:v>42</c:v>
                </c:pt>
                <c:pt idx="360">
                  <c:v>16</c:v>
                </c:pt>
                <c:pt idx="361">
                  <c:v>28</c:v>
                </c:pt>
                <c:pt idx="362">
                  <c:v>31</c:v>
                </c:pt>
                <c:pt idx="363">
                  <c:v>22</c:v>
                </c:pt>
                <c:pt idx="364">
                  <c:v>19</c:v>
                </c:pt>
                <c:pt idx="365">
                  <c:v>32</c:v>
                </c:pt>
                <c:pt idx="366">
                  <c:v>24</c:v>
                </c:pt>
                <c:pt idx="367">
                  <c:v>24</c:v>
                </c:pt>
                <c:pt idx="368">
                  <c:v>29</c:v>
                </c:pt>
                <c:pt idx="369">
                  <c:v>26</c:v>
                </c:pt>
                <c:pt idx="370">
                  <c:v>32</c:v>
                </c:pt>
                <c:pt idx="371">
                  <c:v>30</c:v>
                </c:pt>
                <c:pt idx="372">
                  <c:v>25</c:v>
                </c:pt>
                <c:pt idx="373">
                  <c:v>21</c:v>
                </c:pt>
                <c:pt idx="374">
                  <c:v>24</c:v>
                </c:pt>
                <c:pt idx="375">
                  <c:v>23</c:v>
                </c:pt>
                <c:pt idx="376">
                  <c:v>29</c:v>
                </c:pt>
                <c:pt idx="377">
                  <c:v>27</c:v>
                </c:pt>
                <c:pt idx="378">
                  <c:v>13</c:v>
                </c:pt>
                <c:pt idx="379">
                  <c:v>26</c:v>
                </c:pt>
                <c:pt idx="380">
                  <c:v>23</c:v>
                </c:pt>
                <c:pt idx="381">
                  <c:v>32</c:v>
                </c:pt>
                <c:pt idx="382">
                  <c:v>23</c:v>
                </c:pt>
                <c:pt idx="383">
                  <c:v>19</c:v>
                </c:pt>
                <c:pt idx="384">
                  <c:v>18</c:v>
                </c:pt>
                <c:pt idx="385">
                  <c:v>13</c:v>
                </c:pt>
                <c:pt idx="386">
                  <c:v>20</c:v>
                </c:pt>
                <c:pt idx="387">
                  <c:v>19</c:v>
                </c:pt>
                <c:pt idx="388">
                  <c:v>16</c:v>
                </c:pt>
                <c:pt idx="389">
                  <c:v>24</c:v>
                </c:pt>
                <c:pt idx="390">
                  <c:v>17</c:v>
                </c:pt>
                <c:pt idx="391">
                  <c:v>29</c:v>
                </c:pt>
                <c:pt idx="392">
                  <c:v>18</c:v>
                </c:pt>
                <c:pt idx="393">
                  <c:v>14</c:v>
                </c:pt>
                <c:pt idx="394">
                  <c:v>16</c:v>
                </c:pt>
                <c:pt idx="395">
                  <c:v>25</c:v>
                </c:pt>
                <c:pt idx="396">
                  <c:v>15</c:v>
                </c:pt>
                <c:pt idx="397">
                  <c:v>16</c:v>
                </c:pt>
                <c:pt idx="398">
                  <c:v>15</c:v>
                </c:pt>
                <c:pt idx="399">
                  <c:v>21</c:v>
                </c:pt>
                <c:pt idx="400">
                  <c:v>23</c:v>
                </c:pt>
                <c:pt idx="401">
                  <c:v>13</c:v>
                </c:pt>
                <c:pt idx="402">
                  <c:v>15</c:v>
                </c:pt>
                <c:pt idx="403">
                  <c:v>19</c:v>
                </c:pt>
                <c:pt idx="404">
                  <c:v>19</c:v>
                </c:pt>
                <c:pt idx="405">
                  <c:v>16</c:v>
                </c:pt>
                <c:pt idx="406">
                  <c:v>25</c:v>
                </c:pt>
                <c:pt idx="407">
                  <c:v>16</c:v>
                </c:pt>
                <c:pt idx="408">
                  <c:v>14</c:v>
                </c:pt>
                <c:pt idx="409">
                  <c:v>20</c:v>
                </c:pt>
                <c:pt idx="410">
                  <c:v>18</c:v>
                </c:pt>
                <c:pt idx="411">
                  <c:v>17</c:v>
                </c:pt>
                <c:pt idx="412">
                  <c:v>16</c:v>
                </c:pt>
                <c:pt idx="413">
                  <c:v>16</c:v>
                </c:pt>
                <c:pt idx="414">
                  <c:v>14</c:v>
                </c:pt>
                <c:pt idx="415">
                  <c:v>17</c:v>
                </c:pt>
                <c:pt idx="416">
                  <c:v>18</c:v>
                </c:pt>
                <c:pt idx="417">
                  <c:v>22</c:v>
                </c:pt>
                <c:pt idx="418">
                  <c:v>13</c:v>
                </c:pt>
                <c:pt idx="419">
                  <c:v>18</c:v>
                </c:pt>
                <c:pt idx="420">
                  <c:v>11</c:v>
                </c:pt>
                <c:pt idx="421">
                  <c:v>12</c:v>
                </c:pt>
                <c:pt idx="422">
                  <c:v>13</c:v>
                </c:pt>
                <c:pt idx="423">
                  <c:v>10</c:v>
                </c:pt>
                <c:pt idx="424">
                  <c:v>9</c:v>
                </c:pt>
                <c:pt idx="425">
                  <c:v>7</c:v>
                </c:pt>
                <c:pt idx="426">
                  <c:v>10</c:v>
                </c:pt>
                <c:pt idx="427">
                  <c:v>9</c:v>
                </c:pt>
                <c:pt idx="428">
                  <c:v>16</c:v>
                </c:pt>
                <c:pt idx="429">
                  <c:v>12</c:v>
                </c:pt>
                <c:pt idx="430">
                  <c:v>9</c:v>
                </c:pt>
                <c:pt idx="431">
                  <c:v>12</c:v>
                </c:pt>
                <c:pt idx="432">
                  <c:v>12</c:v>
                </c:pt>
                <c:pt idx="433">
                  <c:v>6</c:v>
                </c:pt>
                <c:pt idx="434">
                  <c:v>9</c:v>
                </c:pt>
                <c:pt idx="435">
                  <c:v>6</c:v>
                </c:pt>
                <c:pt idx="436">
                  <c:v>8</c:v>
                </c:pt>
                <c:pt idx="437">
                  <c:v>9</c:v>
                </c:pt>
                <c:pt idx="438">
                  <c:v>19</c:v>
                </c:pt>
                <c:pt idx="439">
                  <c:v>8</c:v>
                </c:pt>
                <c:pt idx="440">
                  <c:v>12</c:v>
                </c:pt>
                <c:pt idx="441">
                  <c:v>6</c:v>
                </c:pt>
                <c:pt idx="442">
                  <c:v>15</c:v>
                </c:pt>
                <c:pt idx="443">
                  <c:v>11</c:v>
                </c:pt>
                <c:pt idx="444">
                  <c:v>9</c:v>
                </c:pt>
                <c:pt idx="445">
                  <c:v>11</c:v>
                </c:pt>
                <c:pt idx="446">
                  <c:v>11</c:v>
                </c:pt>
                <c:pt idx="447">
                  <c:v>7</c:v>
                </c:pt>
                <c:pt idx="448">
                  <c:v>10</c:v>
                </c:pt>
                <c:pt idx="449">
                  <c:v>9</c:v>
                </c:pt>
                <c:pt idx="450">
                  <c:v>10</c:v>
                </c:pt>
                <c:pt idx="451">
                  <c:v>9</c:v>
                </c:pt>
                <c:pt idx="452">
                  <c:v>10</c:v>
                </c:pt>
                <c:pt idx="453">
                  <c:v>12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7</c:v>
                </c:pt>
                <c:pt idx="461">
                  <c:v>12</c:v>
                </c:pt>
                <c:pt idx="462">
                  <c:v>6</c:v>
                </c:pt>
                <c:pt idx="463">
                  <c:v>6</c:v>
                </c:pt>
                <c:pt idx="464">
                  <c:v>7</c:v>
                </c:pt>
                <c:pt idx="465">
                  <c:v>5</c:v>
                </c:pt>
                <c:pt idx="466">
                  <c:v>2</c:v>
                </c:pt>
                <c:pt idx="467">
                  <c:v>8</c:v>
                </c:pt>
                <c:pt idx="468">
                  <c:v>9</c:v>
                </c:pt>
                <c:pt idx="469">
                  <c:v>9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7</c:v>
                </c:pt>
                <c:pt idx="474">
                  <c:v>7</c:v>
                </c:pt>
                <c:pt idx="475">
                  <c:v>4</c:v>
                </c:pt>
                <c:pt idx="476">
                  <c:v>6</c:v>
                </c:pt>
                <c:pt idx="477">
                  <c:v>7</c:v>
                </c:pt>
                <c:pt idx="478">
                  <c:v>6</c:v>
                </c:pt>
                <c:pt idx="479">
                  <c:v>6</c:v>
                </c:pt>
                <c:pt idx="480">
                  <c:v>4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4</c:v>
                </c:pt>
                <c:pt idx="486">
                  <c:v>4</c:v>
                </c:pt>
                <c:pt idx="487">
                  <c:v>3</c:v>
                </c:pt>
                <c:pt idx="488">
                  <c:v>4</c:v>
                </c:pt>
                <c:pt idx="489">
                  <c:v>0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1</c:v>
                </c:pt>
                <c:pt idx="499">
                  <c:v>4</c:v>
                </c:pt>
                <c:pt idx="500">
                  <c:v>4</c:v>
                </c:pt>
                <c:pt idx="501">
                  <c:v>5</c:v>
                </c:pt>
                <c:pt idx="502">
                  <c:v>5</c:v>
                </c:pt>
                <c:pt idx="503">
                  <c:v>3</c:v>
                </c:pt>
                <c:pt idx="504">
                  <c:v>6</c:v>
                </c:pt>
                <c:pt idx="505">
                  <c:v>0</c:v>
                </c:pt>
                <c:pt idx="506">
                  <c:v>5</c:v>
                </c:pt>
                <c:pt idx="507">
                  <c:v>1</c:v>
                </c:pt>
                <c:pt idx="508">
                  <c:v>5</c:v>
                </c:pt>
                <c:pt idx="509">
                  <c:v>1</c:v>
                </c:pt>
                <c:pt idx="510">
                  <c:v>5</c:v>
                </c:pt>
                <c:pt idx="511">
                  <c:v>0</c:v>
                </c:pt>
                <c:pt idx="512">
                  <c:v>4</c:v>
                </c:pt>
                <c:pt idx="513">
                  <c:v>6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2</c:v>
                </c:pt>
                <c:pt idx="524">
                  <c:v>4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8">
                  <c:v>0</c:v>
                </c:pt>
                <c:pt idx="529">
                  <c:v>3</c:v>
                </c:pt>
                <c:pt idx="530">
                  <c:v>2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0</c:v>
                </c:pt>
                <c:pt idx="535">
                  <c:v>3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2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'9 may analysis'!$F$15</c:f>
              <c:strCache>
                <c:ptCount val="1"/>
                <c:pt idx="0">
                  <c:v>beam x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'9 may analysis'!$A$16:$A$17002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'9 may analysis'!$F$16:$F$16002</c:f>
              <c:numCache>
                <c:formatCode>General</c:formatCode>
                <c:ptCount val="15987"/>
                <c:pt idx="0">
                  <c:v>5.2177976539549378E-38</c:v>
                </c:pt>
                <c:pt idx="1">
                  <c:v>1.0835116994295862E-37</c:v>
                </c:pt>
                <c:pt idx="2">
                  <c:v>2.2432638114284393E-37</c:v>
                </c:pt>
                <c:pt idx="3">
                  <c:v>4.6304955260544535E-37</c:v>
                </c:pt>
                <c:pt idx="4">
                  <c:v>9.5296063449152507E-37</c:v>
                </c:pt>
                <c:pt idx="5">
                  <c:v>1.9553424383709344E-36</c:v>
                </c:pt>
                <c:pt idx="6">
                  <c:v>4.0001019926660684E-36</c:v>
                </c:pt>
                <c:pt idx="7">
                  <c:v>8.1586758179589111E-36</c:v>
                </c:pt>
                <c:pt idx="8">
                  <c:v>1.6590850974260732E-35</c:v>
                </c:pt>
                <c:pt idx="9">
                  <c:v>3.363705931828352E-35</c:v>
                </c:pt>
                <c:pt idx="10">
                  <c:v>6.7993555721979089E-35</c:v>
                </c:pt>
                <c:pt idx="11">
                  <c:v>1.3703069444605723E-34</c:v>
                </c:pt>
                <c:pt idx="12">
                  <c:v>2.7533938464572334E-34</c:v>
                </c:pt>
                <c:pt idx="13">
                  <c:v>5.5159356333314593E-34</c:v>
                </c:pt>
                <c:pt idx="14">
                  <c:v>1.1017179242636413E-33</c:v>
                </c:pt>
                <c:pt idx="15">
                  <c:v>2.1939261976532876E-33</c:v>
                </c:pt>
                <c:pt idx="16">
                  <c:v>4.3558607372988779E-33</c:v>
                </c:pt>
                <c:pt idx="17">
                  <c:v>8.6223635818826159E-33</c:v>
                </c:pt>
                <c:pt idx="18">
                  <c:v>1.7016845307355399E-32</c:v>
                </c:pt>
                <c:pt idx="19">
                  <c:v>3.3483599851332121E-32</c:v>
                </c:pt>
                <c:pt idx="20">
                  <c:v>6.5687934926332095E-32</c:v>
                </c:pt>
                <c:pt idx="21">
                  <c:v>1.2848115967861044E-31</c:v>
                </c:pt>
                <c:pt idx="22">
                  <c:v>2.5054956917922187E-31</c:v>
                </c:pt>
                <c:pt idx="23">
                  <c:v>4.8713377949160127E-31</c:v>
                </c:pt>
                <c:pt idx="24">
                  <c:v>9.4428524829784153E-31</c:v>
                </c:pt>
                <c:pt idx="25">
                  <c:v>1.824981799531871E-30</c:v>
                </c:pt>
                <c:pt idx="26">
                  <c:v>3.516529325001258E-30</c:v>
                </c:pt>
                <c:pt idx="27">
                  <c:v>6.7556994861041984E-30</c:v>
                </c:pt>
                <c:pt idx="28">
                  <c:v>1.293977650015621E-29</c:v>
                </c:pt>
                <c:pt idx="29">
                  <c:v>2.4710617658093975E-29</c:v>
                </c:pt>
                <c:pt idx="30">
                  <c:v>4.7047960335425161E-29</c:v>
                </c:pt>
                <c:pt idx="31">
                  <c:v>8.9309647010290424E-29</c:v>
                </c:pt>
                <c:pt idx="32">
                  <c:v>1.69027091621813E-28</c:v>
                </c:pt>
                <c:pt idx="33">
                  <c:v>3.1894414800963706E-28</c:v>
                </c:pt>
                <c:pt idx="34">
                  <c:v>6.0003050598231197E-28</c:v>
                </c:pt>
                <c:pt idx="35">
                  <c:v>1.1254660445446534E-27</c:v>
                </c:pt>
                <c:pt idx="36">
                  <c:v>2.1047079242914681E-27</c:v>
                </c:pt>
                <c:pt idx="37">
                  <c:v>3.9242046579209046E-27</c:v>
                </c:pt>
                <c:pt idx="38">
                  <c:v>7.2947738909047005E-27</c:v>
                </c:pt>
                <c:pt idx="39">
                  <c:v>1.3519866227099394E-26</c:v>
                </c:pt>
                <c:pt idx="40">
                  <c:v>2.4982352232340686E-26</c:v>
                </c:pt>
                <c:pt idx="41">
                  <c:v>4.6025088626012118E-26</c:v>
                </c:pt>
                <c:pt idx="42">
                  <c:v>8.4538845570463574E-26</c:v>
                </c:pt>
                <c:pt idx="43">
                  <c:v>1.5481689957598416E-25</c:v>
                </c:pt>
                <c:pt idx="44">
                  <c:v>2.8267069850811334E-25</c:v>
                </c:pt>
                <c:pt idx="45">
                  <c:v>5.1456896790897371E-25</c:v>
                </c:pt>
                <c:pt idx="46">
                  <c:v>9.339137394002957E-25</c:v>
                </c:pt>
                <c:pt idx="47">
                  <c:v>1.6899362073641358E-24</c:v>
                </c:pt>
                <c:pt idx="48">
                  <c:v>3.0488371706152405E-24</c:v>
                </c:pt>
                <c:pt idx="49">
                  <c:v>5.4840136060281168E-24</c:v>
                </c:pt>
                <c:pt idx="50">
                  <c:v>9.8347469517776209E-24</c:v>
                </c:pt>
                <c:pt idx="51">
                  <c:v>1.7584427348658383E-23</c:v>
                </c:pt>
                <c:pt idx="52">
                  <c:v>3.134683102314687E-23</c:v>
                </c:pt>
                <c:pt idx="53">
                  <c:v>5.5713370041901068E-23</c:v>
                </c:pt>
                <c:pt idx="54">
                  <c:v>9.8724646889877894E-23</c:v>
                </c:pt>
                <c:pt idx="55">
                  <c:v>1.7441832930895536E-22</c:v>
                </c:pt>
                <c:pt idx="56">
                  <c:v>3.0722675144364048E-22</c:v>
                </c:pt>
                <c:pt idx="57">
                  <c:v>5.3954330587855426E-22</c:v>
                </c:pt>
                <c:pt idx="58">
                  <c:v>9.4470010111145654E-22</c:v>
                </c:pt>
                <c:pt idx="59">
                  <c:v>1.6491569464973114E-21</c:v>
                </c:pt>
                <c:pt idx="60">
                  <c:v>2.8703204709300389E-21</c:v>
                </c:pt>
                <c:pt idx="61">
                  <c:v>4.980800668942647E-21</c:v>
                </c:pt>
                <c:pt idx="62">
                  <c:v>8.6172423732783522E-21</c:v>
                </c:pt>
                <c:pt idx="63">
                  <c:v>1.4864072958420038E-20</c:v>
                </c:pt>
                <c:pt idx="64">
                  <c:v>2.5562758769847866E-20</c:v>
                </c:pt>
                <c:pt idx="65">
                  <c:v>4.3830657793841103E-20</c:v>
                </c:pt>
                <c:pt idx="66">
                  <c:v>7.4928774322827E-20</c:v>
                </c:pt>
                <c:pt idx="67">
                  <c:v>1.2770845237100384E-19</c:v>
                </c:pt>
                <c:pt idx="68">
                  <c:v>2.1701563740254232E-19</c:v>
                </c:pt>
                <c:pt idx="69">
                  <c:v>3.6767388909542079E-19</c:v>
                </c:pt>
                <c:pt idx="70">
                  <c:v>6.2106194978112448E-19</c:v>
                </c:pt>
                <c:pt idx="71">
                  <c:v>1.0459415827489243E-18</c:v>
                </c:pt>
                <c:pt idx="72">
                  <c:v>1.7562256244532492E-18</c:v>
                </c:pt>
                <c:pt idx="73">
                  <c:v>2.9400421929505203E-18</c:v>
                </c:pt>
                <c:pt idx="74">
                  <c:v>4.9071257800481803E-18</c:v>
                </c:pt>
                <c:pt idx="75">
                  <c:v>8.1658460943422908E-18</c:v>
                </c:pt>
                <c:pt idx="76">
                  <c:v>1.3548011728935926E-17</c:v>
                </c:pt>
                <c:pt idx="77">
                  <c:v>2.2410436260510643E-17</c:v>
                </c:pt>
                <c:pt idx="78">
                  <c:v>3.6959444173852341E-17</c:v>
                </c:pt>
                <c:pt idx="79">
                  <c:v>6.0771635599002966E-17</c:v>
                </c:pt>
                <c:pt idx="80">
                  <c:v>9.9626940176862529E-17</c:v>
                </c:pt>
                <c:pt idx="81">
                  <c:v>1.6283697747419385E-16</c:v>
                </c:pt>
                <c:pt idx="82">
                  <c:v>2.6535644870701027E-16</c:v>
                </c:pt>
                <c:pt idx="83">
                  <c:v>4.3112840112247611E-16</c:v>
                </c:pt>
                <c:pt idx="84">
                  <c:v>6.9836745759620179E-16</c:v>
                </c:pt>
                <c:pt idx="85">
                  <c:v>1.1278769671859638E-15</c:v>
                </c:pt>
                <c:pt idx="86">
                  <c:v>1.8161003205131118E-15</c:v>
                </c:pt>
                <c:pt idx="87">
                  <c:v>2.9155353779245347E-15</c:v>
                </c:pt>
                <c:pt idx="88">
                  <c:v>4.6665633896210865E-15</c:v>
                </c:pt>
                <c:pt idx="89">
                  <c:v>7.4469150012860855E-15</c:v>
                </c:pt>
                <c:pt idx="90">
                  <c:v>1.1848298785210653E-14</c:v>
                </c:pt>
                <c:pt idx="91">
                  <c:v>1.8794724822461529E-14</c:v>
                </c:pt>
                <c:pt idx="92">
                  <c:v>2.9724620517204018E-14</c:v>
                </c:pt>
                <c:pt idx="93">
                  <c:v>4.6870225131403392E-14</c:v>
                </c:pt>
                <c:pt idx="94">
                  <c:v>7.3684838101988388E-14</c:v>
                </c:pt>
                <c:pt idx="95">
                  <c:v>1.1549404738298306E-13</c:v>
                </c:pt>
                <c:pt idx="96">
                  <c:v>1.8048513633608609E-13</c:v>
                </c:pt>
                <c:pt idx="97">
                  <c:v>2.8120539985994969E-13</c:v>
                </c:pt>
                <c:pt idx="98">
                  <c:v>4.3682375066564456E-13</c:v>
                </c:pt>
                <c:pt idx="99">
                  <c:v>6.7653334087915786E-13</c:v>
                </c:pt>
                <c:pt idx="100">
                  <c:v>1.0446541612155373E-12</c:v>
                </c:pt>
                <c:pt idx="101">
                  <c:v>1.608259946800858E-12</c:v>
                </c:pt>
                <c:pt idx="102">
                  <c:v>2.4685408989664354E-12</c:v>
                </c:pt>
                <c:pt idx="103">
                  <c:v>3.7776766460921033E-12</c:v>
                </c:pt>
                <c:pt idx="104">
                  <c:v>5.7638093734879372E-12</c:v>
                </c:pt>
                <c:pt idx="105">
                  <c:v>8.7678842933457222E-12</c:v>
                </c:pt>
                <c:pt idx="106">
                  <c:v>1.3297817987582375E-11</c:v>
                </c:pt>
                <c:pt idx="107">
                  <c:v>2.0107882186662554E-11</c:v>
                </c:pt>
                <c:pt idx="108">
                  <c:v>3.0314656606565303E-11</c:v>
                </c:pt>
                <c:pt idx="109">
                  <c:v>4.5565836500548409E-11</c:v>
                </c:pt>
                <c:pt idx="110">
                  <c:v>6.8285173194549044E-11</c:v>
                </c:pt>
                <c:pt idx="111">
                  <c:v>1.0202670388714398E-10</c:v>
                </c:pt>
                <c:pt idx="112">
                  <c:v>1.5198533003472612E-10</c:v>
                </c:pt>
                <c:pt idx="113">
                  <c:v>2.2573029998464055E-10</c:v>
                </c:pt>
                <c:pt idx="114">
                  <c:v>3.3425539059996028E-10</c:v>
                </c:pt>
                <c:pt idx="115">
                  <c:v>4.9347749841618732E-10</c:v>
                </c:pt>
                <c:pt idx="116">
                  <c:v>7.2636793182961022E-10</c:v>
                </c:pt>
                <c:pt idx="117">
                  <c:v>1.0659733414043818E-9</c:v>
                </c:pt>
                <c:pt idx="118">
                  <c:v>1.5596832147610322E-9</c:v>
                </c:pt>
                <c:pt idx="119">
                  <c:v>2.2752379675564087E-9</c:v>
                </c:pt>
                <c:pt idx="120">
                  <c:v>3.3091589452068323E-9</c:v>
                </c:pt>
                <c:pt idx="121">
                  <c:v>4.7985364971850043E-9</c:v>
                </c:pt>
                <c:pt idx="122">
                  <c:v>6.9374577368913726E-9</c:v>
                </c:pt>
                <c:pt idx="123">
                  <c:v>9.9998220537399025E-9</c:v>
                </c:pt>
                <c:pt idx="124">
                  <c:v>1.4370919828978697E-8</c:v>
                </c:pt>
                <c:pt idx="125">
                  <c:v>2.0590990333523067E-8</c:v>
                </c:pt>
                <c:pt idx="126">
                  <c:v>2.9415096413327726E-8</c:v>
                </c:pt>
                <c:pt idx="127">
                  <c:v>4.1895144342447491E-8</c:v>
                </c:pt>
                <c:pt idx="128">
                  <c:v>5.9491850682754817E-8</c:v>
                </c:pt>
                <c:pt idx="129">
                  <c:v>8.4227059839103163E-8</c:v>
                </c:pt>
                <c:pt idx="130">
                  <c:v>1.1889023232281206E-7</c:v>
                </c:pt>
                <c:pt idx="131">
                  <c:v>1.6731739100727189E-7</c:v>
                </c:pt>
                <c:pt idx="132">
                  <c:v>2.3476662986791867E-7</c:v>
                </c:pt>
                <c:pt idx="133">
                  <c:v>3.2842183293532374E-7</c:v>
                </c:pt>
                <c:pt idx="134">
                  <c:v>4.5806599103566367E-7</c:v>
                </c:pt>
                <c:pt idx="135">
                  <c:v>6.3697802598407357E-7</c:v>
                </c:pt>
                <c:pt idx="136">
                  <c:v>8.8312306102511714E-7</c:v>
                </c:pt>
                <c:pt idx="137">
                  <c:v>1.2207265043915101E-6</c:v>
                </c:pt>
                <c:pt idx="138">
                  <c:v>1.682348231009661E-6</c:v>
                </c:pt>
                <c:pt idx="139">
                  <c:v>2.3116058823926235E-6</c:v>
                </c:pt>
                <c:pt idx="140">
                  <c:v>3.1667374598178329E-6</c:v>
                </c:pt>
                <c:pt idx="141">
                  <c:v>4.3252448855595658E-6</c:v>
                </c:pt>
                <c:pt idx="142">
                  <c:v>5.8899243459087628E-6</c:v>
                </c:pt>
                <c:pt idx="143">
                  <c:v>7.9966687244353839E-6</c:v>
                </c:pt>
                <c:pt idx="144">
                  <c:v>1.0824525476134873E-5</c:v>
                </c:pt>
                <c:pt idx="145">
                  <c:v>1.4608613603082124E-5</c:v>
                </c:pt>
                <c:pt idx="146">
                  <c:v>1.9656650269881852E-5</c:v>
                </c:pt>
                <c:pt idx="147">
                  <c:v>2.6370015967220134E-5</c:v>
                </c:pt>
                <c:pt idx="148">
                  <c:v>3.5270502579064377E-5</c:v>
                </c:pt>
                <c:pt idx="149">
                  <c:v>4.7034147499111812E-5</c:v>
                </c:pt>
                <c:pt idx="150">
                  <c:v>6.2533866020617651E-5</c:v>
                </c:pt>
                <c:pt idx="151">
                  <c:v>8.2892961187345921E-5</c:v>
                </c:pt>
                <c:pt idx="152">
                  <c:v>1.095520233234467E-4</c:v>
                </c:pt>
                <c:pt idx="153">
                  <c:v>1.4435223920966295E-4</c:v>
                </c:pt>
                <c:pt idx="154">
                  <c:v>1.8963872229679844E-4</c:v>
                </c:pt>
                <c:pt idx="155">
                  <c:v>2.4838815946075926E-4</c:v>
                </c:pt>
                <c:pt idx="156">
                  <c:v>3.2436585536342691E-4</c:v>
                </c:pt>
                <c:pt idx="157">
                  <c:v>4.2231815057319462E-4</c:v>
                </c:pt>
                <c:pt idx="158">
                  <c:v>5.4820720110825385E-4</c:v>
                </c:pt>
                <c:pt idx="159">
                  <c:v>7.0949624005698373E-4</c:v>
                </c:pt>
                <c:pt idx="160">
                  <c:v>9.1549469887912665E-4</c:v>
                </c:pt>
                <c:pt idx="161">
                  <c:v>1.1777739459022775E-3</c:v>
                </c:pt>
                <c:pt idx="162">
                  <c:v>1.5106658969165285E-3</c:v>
                </c:pt>
                <c:pt idx="163">
                  <c:v>1.9318583565270568E-3</c:v>
                </c:pt>
                <c:pt idx="164">
                  <c:v>2.4631026410713601E-3</c:v>
                </c:pt>
                <c:pt idx="165">
                  <c:v>3.1310507882641157E-3</c:v>
                </c:pt>
                <c:pt idx="166">
                  <c:v>3.9682414395336152E-3</c:v>
                </c:pt>
                <c:pt idx="167">
                  <c:v>5.0142552415202192E-3</c:v>
                </c:pt>
                <c:pt idx="168">
                  <c:v>6.3170622943702903E-3</c:v>
                </c:pt>
                <c:pt idx="169">
                  <c:v>7.9345857037095933E-3</c:v>
                </c:pt>
                <c:pt idx="170">
                  <c:v>9.9365065834351399E-3</c:v>
                </c:pt>
                <c:pt idx="171">
                  <c:v>1.2406336805445327E-2</c:v>
                </c:pt>
                <c:pt idx="172">
                  <c:v>1.5443786282416482E-2</c:v>
                </c:pt>
                <c:pt idx="173">
                  <c:v>1.9167451467875306E-2</c:v>
                </c:pt>
                <c:pt idx="174">
                  <c:v>2.3717850917114931E-2</c:v>
                </c:pt>
                <c:pt idx="175">
                  <c:v>2.9260832013640031E-2</c:v>
                </c:pt>
                <c:pt idx="176">
                  <c:v>3.5991370159915208E-2</c:v>
                </c:pt>
                <c:pt idx="177">
                  <c:v>4.4137777683624264E-2</c:v>
                </c:pt>
                <c:pt idx="178">
                  <c:v>5.3966334246063716E-2</c:v>
                </c:pt>
                <c:pt idx="179">
                  <c:v>6.5786343487836602E-2</c:v>
                </c:pt>
                <c:pt idx="180">
                  <c:v>7.9955611851770317E-2</c:v>
                </c:pt>
                <c:pt idx="181">
                  <c:v>9.6886334848727856E-2</c:v>
                </c:pt>
                <c:pt idx="182">
                  <c:v>0.11705136337498342</c:v>
                </c:pt>
                <c:pt idx="183">
                  <c:v>0.140990807988706</c:v>
                </c:pt>
                <c:pt idx="184">
                  <c:v>0.16931892230028764</c:v>
                </c:pt>
                <c:pt idx="185">
                  <c:v>0.20273118788506309</c:v>
                </c:pt>
                <c:pt idx="186">
                  <c:v>0.24201150252336923</c:v>
                </c:pt>
                <c:pt idx="187">
                  <c:v>0.28803935133695224</c:v>
                </c:pt>
                <c:pt idx="188">
                  <c:v>0.34179681684682284</c:v>
                </c:pt>
                <c:pt idx="189">
                  <c:v>0.40437525955785236</c:v>
                </c:pt>
                <c:pt idx="190">
                  <c:v>0.47698147592538864</c:v>
                </c:pt>
                <c:pt idx="191">
                  <c:v>0.5609431161407854</c:v>
                </c:pt>
                <c:pt idx="192">
                  <c:v>0.65771312086266631</c:v>
                </c:pt>
                <c:pt idx="193">
                  <c:v>0.76887291470409758</c:v>
                </c:pt>
                <c:pt idx="194">
                  <c:v>0.89613407594493777</c:v>
                </c:pt>
                <c:pt idx="195">
                  <c:v>1.0413381876351957</c:v>
                </c:pt>
                <c:pt idx="196">
                  <c:v>1.2064545661070651</c:v>
                </c:pt>
                <c:pt idx="197">
                  <c:v>1.3935755600640947</c:v>
                </c:pt>
                <c:pt idx="198">
                  <c:v>1.6049091179993902</c:v>
                </c:pt>
                <c:pt idx="199">
                  <c:v>1.8427683347924371</c:v>
                </c:pt>
                <c:pt idx="200">
                  <c:v>2.1095577109291592</c:v>
                </c:pt>
                <c:pt idx="201">
                  <c:v>2.4077558907161856</c:v>
                </c:pt>
                <c:pt idx="202">
                  <c:v>2.739894689750173</c:v>
                </c:pt>
                <c:pt idx="203">
                  <c:v>3.1085342771337641</c:v>
                </c:pt>
                <c:pt idx="204">
                  <c:v>3.5162344445725342</c:v>
                </c:pt>
                <c:pt idx="205">
                  <c:v>3.9655219722597836</c:v>
                </c:pt>
                <c:pt idx="206">
                  <c:v>4.4588541896820315</c:v>
                </c:pt>
                <c:pt idx="207">
                  <c:v>4.9985789270561467</c:v>
                </c:pt>
                <c:pt idx="208">
                  <c:v>5.5868911584933736</c:v>
                </c:pt>
                <c:pt idx="209">
                  <c:v>6.2257867491805037</c:v>
                </c:pt>
                <c:pt idx="210">
                  <c:v>6.9170138334409375</c:v>
                </c:pt>
                <c:pt idx="211">
                  <c:v>7.6620224656460927</c:v>
                </c:pt>
                <c:pt idx="212">
                  <c:v>8.4619132983885166</c:v>
                </c:pt>
                <c:pt idx="213">
                  <c:v>9.3173861486084988</c:v>
                </c:pt>
                <c:pt idx="214">
                  <c:v>10.228689408786577</c:v>
                </c:pt>
                <c:pt idx="215">
                  <c:v>11.195571343076962</c:v>
                </c:pt>
                <c:pt idx="216">
                  <c:v>12.217234373581794</c:v>
                </c:pt>
                <c:pt idx="217">
                  <c:v>13.292293506227306</c:v>
                </c:pt>
                <c:pt idx="218">
                  <c:v>14.418740065565544</c:v>
                </c:pt>
                <c:pt idx="219">
                  <c:v>15.593911900391333</c:v>
                </c:pt>
                <c:pt idx="220">
                  <c:v>16.814471185012163</c:v>
                </c:pt>
                <c:pt idx="221">
                  <c:v>18.076390872727305</c:v>
                </c:pt>
                <c:pt idx="222">
                  <c:v>19.374950757779192</c:v>
                </c:pt>
                <c:pt idx="223">
                  <c:v>20.704743969877899</c:v>
                </c:pt>
                <c:pt idx="224">
                  <c:v>22.059694562511524</c:v>
                </c:pt>
                <c:pt idx="225">
                  <c:v>23.43308666482163</c:v>
                </c:pt>
                <c:pt idx="226">
                  <c:v>24.817605450073494</c:v>
                </c:pt>
                <c:pt idx="227">
                  <c:v>26.205389936090199</c:v>
                </c:pt>
                <c:pt idx="228">
                  <c:v>27.588097385854109</c:v>
                </c:pt>
                <c:pt idx="229">
                  <c:v>28.956978997515925</c:v>
                </c:pt>
                <c:pt idx="230">
                  <c:v>30.302970144974445</c:v>
                </c:pt>
                <c:pt idx="231">
                  <c:v>31.616856614761236</c:v>
                </c:pt>
                <c:pt idx="232">
                  <c:v>32.890219307617691</c:v>
                </c:pt>
                <c:pt idx="233">
                  <c:v>34.122790648668541</c:v>
                </c:pt>
                <c:pt idx="234">
                  <c:v>35.367019352443421</c:v>
                </c:pt>
                <c:pt idx="235">
                  <c:v>36.914722512883799</c:v>
                </c:pt>
                <c:pt idx="236">
                  <c:v>39.784949236052121</c:v>
                </c:pt>
                <c:pt idx="237">
                  <c:v>46.277246688524038</c:v>
                </c:pt>
                <c:pt idx="238">
                  <c:v>59.177045413499627</c:v>
                </c:pt>
                <c:pt idx="239">
                  <c:v>78.198965878801289</c:v>
                </c:pt>
                <c:pt idx="240">
                  <c:v>96.886391523167561</c:v>
                </c:pt>
                <c:pt idx="241">
                  <c:v>108.015904558833</c:v>
                </c:pt>
                <c:pt idx="242">
                  <c:v>118.58661466482297</c:v>
                </c:pt>
                <c:pt idx="243">
                  <c:v>160.80021287571554</c:v>
                </c:pt>
                <c:pt idx="244">
                  <c:v>281.82295280271325</c:v>
                </c:pt>
                <c:pt idx="245">
                  <c:v>505.0028680284376</c:v>
                </c:pt>
                <c:pt idx="246">
                  <c:v>780.32977480992133</c:v>
                </c:pt>
                <c:pt idx="247">
                  <c:v>980.96876798916901</c:v>
                </c:pt>
                <c:pt idx="248">
                  <c:v>987.84392169215243</c:v>
                </c:pt>
                <c:pt idx="249">
                  <c:v>795.5475942856383</c:v>
                </c:pt>
                <c:pt idx="250">
                  <c:v>516.28404884356814</c:v>
                </c:pt>
                <c:pt idx="251">
                  <c:v>277.04460603735805</c:v>
                </c:pt>
                <c:pt idx="252">
                  <c:v>132.43084567603532</c:v>
                </c:pt>
                <c:pt idx="253">
                  <c:v>67.023503822298167</c:v>
                </c:pt>
                <c:pt idx="254">
                  <c:v>43.980847034474749</c:v>
                </c:pt>
                <c:pt idx="255">
                  <c:v>37.093100182174844</c:v>
                </c:pt>
                <c:pt idx="256">
                  <c:v>34.760558830208915</c:v>
                </c:pt>
                <c:pt idx="257">
                  <c:v>33.368384597055964</c:v>
                </c:pt>
                <c:pt idx="258">
                  <c:v>32.089586779849235</c:v>
                </c:pt>
                <c:pt idx="259">
                  <c:v>30.787510385300958</c:v>
                </c:pt>
                <c:pt idx="260">
                  <c:v>29.452015700542201</c:v>
                </c:pt>
                <c:pt idx="261">
                  <c:v>28.090424342009953</c:v>
                </c:pt>
                <c:pt idx="262">
                  <c:v>26.711735721853071</c:v>
                </c:pt>
                <c:pt idx="263">
                  <c:v>25.324816096673128</c:v>
                </c:pt>
                <c:pt idx="264">
                  <c:v>23.938165487631188</c:v>
                </c:pt>
                <c:pt idx="265">
                  <c:v>22.559828979832822</c:v>
                </c:pt>
                <c:pt idx="266">
                  <c:v>21.19732773084063</c:v>
                </c:pt>
                <c:pt idx="267">
                  <c:v>19.857601873631918</c:v>
                </c:pt>
                <c:pt idx="268">
                  <c:v>18.546965212345064</c:v>
                </c:pt>
                <c:pt idx="269">
                  <c:v>17.271071769269909</c:v>
                </c:pt>
                <c:pt idx="270">
                  <c:v>16.034894014230023</c:v>
                </c:pt>
                <c:pt idx="271">
                  <c:v>14.842712383041968</c:v>
                </c:pt>
                <c:pt idx="272">
                  <c:v>13.6981154906352</c:v>
                </c:pt>
                <c:pt idx="273">
                  <c:v>12.604010270788075</c:v>
                </c:pt>
                <c:pt idx="274">
                  <c:v>11.562641130858127</c:v>
                </c:pt>
                <c:pt idx="275">
                  <c:v>10.57561709787691</c:v>
                </c:pt>
                <c:pt idx="276">
                  <c:v>9.643945852443597</c:v>
                </c:pt>
                <c:pt idx="277">
                  <c:v>8.7680734985323348</c:v>
                </c:pt>
                <c:pt idx="278">
                  <c:v>7.9479288993051034</c:v>
                </c:pt>
                <c:pt idx="279">
                  <c:v>7.1829714192175258</c:v>
                </c:pt>
                <c:pt idx="280">
                  <c:v>6.4722409484167178</c:v>
                </c:pt>
                <c:pt idx="281">
                  <c:v>5.8144091434655722</c:v>
                </c:pt>
                <c:pt idx="282">
                  <c:v>5.2078308952510755</c:v>
                </c:pt>
                <c:pt idx="283">
                  <c:v>4.6505951268058423</c:v>
                </c:pt>
                <c:pt idx="284">
                  <c:v>4.1405741268857179</c:v>
                </c:pt>
                <c:pt idx="285">
                  <c:v>3.6754707357539917</c:v>
                </c:pt>
                <c:pt idx="286">
                  <c:v>3.2528628141441764</c:v>
                </c:pt>
                <c:pt idx="287">
                  <c:v>2.8702445414911799</c:v>
                </c:pt>
                <c:pt idx="288">
                  <c:v>2.5250642022545633</c:v>
                </c:pt>
                <c:pt idx="289">
                  <c:v>2.2147582269202051</c:v>
                </c:pt>
                <c:pt idx="290">
                  <c:v>1.936781354900623</c:v>
                </c:pt>
                <c:pt idx="291">
                  <c:v>1.6886328783486984</c:v>
                </c:pt>
                <c:pt idx="292">
                  <c:v>1.4678790075925308</c:v>
                </c:pt>
                <c:pt idx="293">
                  <c:v>1.2721714696619495</c:v>
                </c:pt>
                <c:pt idx="294">
                  <c:v>1.0992625107878615</c:v>
                </c:pt>
                <c:pt idx="295">
                  <c:v>0.94701652176127926</c:v>
                </c:pt>
                <c:pt idx="296">
                  <c:v>0.81341854191078378</c:v>
                </c:pt>
                <c:pt idx="297">
                  <c:v>0.696579923740551</c:v>
                </c:pt>
                <c:pt idx="298">
                  <c:v>0.5947414567322824</c:v>
                </c:pt>
                <c:pt idx="299">
                  <c:v>0.50627425638803547</c:v>
                </c:pt>
                <c:pt idx="300">
                  <c:v>0.42967872432830878</c:v>
                </c:pt>
                <c:pt idx="301">
                  <c:v>0.36358187828058053</c:v>
                </c:pt>
                <c:pt idx="302">
                  <c:v>0.30673333824234711</c:v>
                </c:pt>
                <c:pt idx="303">
                  <c:v>0.25800023811063022</c:v>
                </c:pt>
                <c:pt idx="304">
                  <c:v>0.21636131172222287</c:v>
                </c:pt>
                <c:pt idx="305">
                  <c:v>0.18090037955929364</c:v>
                </c:pt>
                <c:pt idx="306">
                  <c:v>0.15079943826565043</c:v>
                </c:pt>
                <c:pt idx="307">
                  <c:v>0.12533153040726122</c:v>
                </c:pt>
                <c:pt idx="308">
                  <c:v>0.10385354730077814</c:v>
                </c:pt>
                <c:pt idx="309">
                  <c:v>8.5799093813800797E-2</c:v>
                </c:pt>
                <c:pt idx="310">
                  <c:v>7.0671521283558414E-2</c:v>
                </c:pt>
                <c:pt idx="311">
                  <c:v>5.8037213469428528E-2</c:v>
                </c:pt>
                <c:pt idx="312">
                  <c:v>4.7519191009502734E-2</c:v>
                </c:pt>
                <c:pt idx="313">
                  <c:v>3.8791082359534816E-2</c:v>
                </c:pt>
                <c:pt idx="314">
                  <c:v>3.1571493739355187E-2</c:v>
                </c:pt>
                <c:pt idx="315">
                  <c:v>2.5618797212358907E-2</c:v>
                </c:pt>
                <c:pt idx="316">
                  <c:v>2.0726344634865383E-2</c:v>
                </c:pt>
                <c:pt idx="317">
                  <c:v>1.6718105744474375E-2</c:v>
                </c:pt>
                <c:pt idx="318">
                  <c:v>1.344472098507577E-2</c:v>
                </c:pt>
                <c:pt idx="319">
                  <c:v>1.0779953640856802E-2</c:v>
                </c:pt>
                <c:pt idx="320">
                  <c:v>8.6175213064325004E-3</c:v>
                </c:pt>
                <c:pt idx="321">
                  <c:v>6.8682834809606014E-3</c:v>
                </c:pt>
                <c:pt idx="322">
                  <c:v>5.4577599652723486E-3</c:v>
                </c:pt>
                <c:pt idx="323">
                  <c:v>4.3239535911665204E-3</c:v>
                </c:pt>
                <c:pt idx="324">
                  <c:v>3.415450457892493E-3</c:v>
                </c:pt>
                <c:pt idx="325">
                  <c:v>2.6897711407280582E-3</c:v>
                </c:pt>
                <c:pt idx="326">
                  <c:v>2.1119471322632909E-3</c:v>
                </c:pt>
                <c:pt idx="327">
                  <c:v>1.6532979552132665E-3</c:v>
                </c:pt>
                <c:pt idx="328">
                  <c:v>1.290385838381576E-3</c:v>
                </c:pt>
                <c:pt idx="329">
                  <c:v>1.0041264822052668E-3</c:v>
                </c:pt>
                <c:pt idx="330">
                  <c:v>7.7903617935854157E-4</c:v>
                </c:pt>
                <c:pt idx="331">
                  <c:v>6.0259733531793408E-4</c:v>
                </c:pt>
                <c:pt idx="332">
                  <c:v>4.6472620250839536E-4</c:v>
                </c:pt>
                <c:pt idx="333">
                  <c:v>3.5732836004187448E-4</c:v>
                </c:pt>
                <c:pt idx="334">
                  <c:v>2.7392910960667455E-4</c:v>
                </c:pt>
                <c:pt idx="335">
                  <c:v>2.0936749594871747E-4</c:v>
                </c:pt>
                <c:pt idx="336">
                  <c:v>1.5954408413522932E-4</c:v>
                </c:pt>
                <c:pt idx="337">
                  <c:v>1.2121392800556247E-4</c:v>
                </c:pt>
                <c:pt idx="338">
                  <c:v>9.1817342380673053E-5</c:v>
                </c:pt>
                <c:pt idx="339">
                  <c:v>6.9342147038883647E-5</c:v>
                </c:pt>
                <c:pt idx="340">
                  <c:v>5.2211987382764972E-5</c:v>
                </c:pt>
                <c:pt idx="341">
                  <c:v>3.9196161422358481E-5</c:v>
                </c:pt>
                <c:pt idx="342">
                  <c:v>2.9337102896747902E-5</c:v>
                </c:pt>
                <c:pt idx="343">
                  <c:v>2.1892294613025985E-5</c:v>
                </c:pt>
                <c:pt idx="344">
                  <c:v>1.6287923362088303E-5</c:v>
                </c:pt>
                <c:pt idx="345">
                  <c:v>1.2082047083076199E-5</c:v>
                </c:pt>
                <c:pt idx="346">
                  <c:v>8.9354350790748725E-6</c:v>
                </c:pt>
                <c:pt idx="347">
                  <c:v>6.5885714054796665E-6</c:v>
                </c:pt>
                <c:pt idx="348">
                  <c:v>4.84358787951301E-6</c:v>
                </c:pt>
                <c:pt idx="349">
                  <c:v>3.5501236833853667E-6</c:v>
                </c:pt>
                <c:pt idx="350">
                  <c:v>2.5942997700723884E-6</c:v>
                </c:pt>
                <c:pt idx="351">
                  <c:v>1.8901540618564463E-6</c:v>
                </c:pt>
                <c:pt idx="352">
                  <c:v>1.3730129201481794E-6</c:v>
                </c:pt>
                <c:pt idx="353">
                  <c:v>9.9438008404998037E-7</c:v>
                </c:pt>
                <c:pt idx="354">
                  <c:v>7.1801015109175042E-7</c:v>
                </c:pt>
                <c:pt idx="355">
                  <c:v>5.1690308532964251E-7</c:v>
                </c:pt>
                <c:pt idx="356">
                  <c:v>3.7101206945210037E-7</c:v>
                </c:pt>
                <c:pt idx="357">
                  <c:v>2.6550171138578338E-7</c:v>
                </c:pt>
                <c:pt idx="358">
                  <c:v>1.8942922613223849E-7</c:v>
                </c:pt>
                <c:pt idx="359">
                  <c:v>1.3474945540798215E-7</c:v>
                </c:pt>
                <c:pt idx="360">
                  <c:v>9.5566883939547749E-8</c:v>
                </c:pt>
                <c:pt idx="361">
                  <c:v>6.7575334774195421E-8</c:v>
                </c:pt>
                <c:pt idx="362">
                  <c:v>4.7639737474028404E-8</c:v>
                </c:pt>
                <c:pt idx="363">
                  <c:v>3.348504497512776E-8</c:v>
                </c:pt>
                <c:pt idx="364">
                  <c:v>2.3465660712705526E-8</c:v>
                </c:pt>
                <c:pt idx="365">
                  <c:v>1.6395137402249233E-8</c:v>
                </c:pt>
                <c:pt idx="366">
                  <c:v>1.1420831070731199E-8</c:v>
                </c:pt>
                <c:pt idx="367">
                  <c:v>7.9319638864990703E-9</c:v>
                </c:pt>
                <c:pt idx="368">
                  <c:v>5.4924248326811204E-9</c:v>
                </c:pt>
                <c:pt idx="369">
                  <c:v>3.7918215389652786E-9</c:v>
                </c:pt>
                <c:pt idx="370">
                  <c:v>2.6099490521138578E-9</c:v>
                </c:pt>
                <c:pt idx="371">
                  <c:v>1.7910864303228247E-9</c:v>
                </c:pt>
                <c:pt idx="372">
                  <c:v>1.2254664637925498E-9</c:v>
                </c:pt>
                <c:pt idx="373">
                  <c:v>8.359622984888231E-10</c:v>
                </c:pt>
                <c:pt idx="374">
                  <c:v>5.6855479338526034E-10</c:v>
                </c:pt>
                <c:pt idx="375">
                  <c:v>3.8553013700627859E-10</c:v>
                </c:pt>
                <c:pt idx="376">
                  <c:v>2.6064218834199719E-10</c:v>
                </c:pt>
                <c:pt idx="377">
                  <c:v>1.7568369917244617E-10</c:v>
                </c:pt>
                <c:pt idx="378">
                  <c:v>1.1806429949512476E-10</c:v>
                </c:pt>
                <c:pt idx="379">
                  <c:v>7.9105393533887798E-11</c:v>
                </c:pt>
                <c:pt idx="380">
                  <c:v>5.2843791396271761E-11</c:v>
                </c:pt>
                <c:pt idx="381">
                  <c:v>3.519510108813541E-11</c:v>
                </c:pt>
                <c:pt idx="382">
                  <c:v>2.3370652490537281E-11</c:v>
                </c:pt>
                <c:pt idx="383">
                  <c:v>1.5472476504733461E-11</c:v>
                </c:pt>
                <c:pt idx="384">
                  <c:v>1.0212902818933419E-11</c:v>
                </c:pt>
                <c:pt idx="385">
                  <c:v>6.7210780729987076E-12</c:v>
                </c:pt>
                <c:pt idx="386">
                  <c:v>4.4099031789760325E-12</c:v>
                </c:pt>
                <c:pt idx="387">
                  <c:v>2.8848254586866192E-12</c:v>
                </c:pt>
                <c:pt idx="388">
                  <c:v>1.8815267753629466E-12</c:v>
                </c:pt>
                <c:pt idx="389">
                  <c:v>1.2234934178849078E-12</c:v>
                </c:pt>
                <c:pt idx="390">
                  <c:v>7.9321924951450566E-13</c:v>
                </c:pt>
                <c:pt idx="391">
                  <c:v>5.1272586441753109E-13</c:v>
                </c:pt>
                <c:pt idx="392">
                  <c:v>3.3042856195778908E-13</c:v>
                </c:pt>
                <c:pt idx="393">
                  <c:v>2.1230993043670507E-13</c:v>
                </c:pt>
                <c:pt idx="394">
                  <c:v>1.3600767266007085E-13</c:v>
                </c:pt>
                <c:pt idx="395">
                  <c:v>8.6867412112832768E-14</c:v>
                </c:pt>
                <c:pt idx="396">
                  <c:v>5.5315995335086977E-14</c:v>
                </c:pt>
                <c:pt idx="397">
                  <c:v>3.5119227345816786E-14</c:v>
                </c:pt>
                <c:pt idx="398">
                  <c:v>2.2230004313961298E-14</c:v>
                </c:pt>
                <c:pt idx="399">
                  <c:v>1.4029251952998989E-14</c:v>
                </c:pt>
                <c:pt idx="400">
                  <c:v>8.8273400316195358E-15</c:v>
                </c:pt>
                <c:pt idx="401">
                  <c:v>5.5376508590555901E-15</c:v>
                </c:pt>
                <c:pt idx="402">
                  <c:v>3.4635515714277039E-15</c:v>
                </c:pt>
                <c:pt idx="403">
                  <c:v>2.1598227919855344E-15</c:v>
                </c:pt>
                <c:pt idx="404">
                  <c:v>1.3428111986800119E-15</c:v>
                </c:pt>
                <c:pt idx="405">
                  <c:v>8.3236184175829004E-16</c:v>
                </c:pt>
                <c:pt idx="406">
                  <c:v>5.1441040422880547E-16</c:v>
                </c:pt>
                <c:pt idx="407">
                  <c:v>3.1696236491588874E-16</c:v>
                </c:pt>
                <c:pt idx="408">
                  <c:v>1.947179670343278E-16</c:v>
                </c:pt>
                <c:pt idx="409">
                  <c:v>1.1926272496231258E-16</c:v>
                </c:pt>
                <c:pt idx="410">
                  <c:v>7.2828908782904489E-17</c:v>
                </c:pt>
                <c:pt idx="411">
                  <c:v>4.4340772082018665E-17</c:v>
                </c:pt>
                <c:pt idx="412">
                  <c:v>2.6915538456368518E-17</c:v>
                </c:pt>
                <c:pt idx="413">
                  <c:v>1.6289331714727693E-17</c:v>
                </c:pt>
                <c:pt idx="414">
                  <c:v>9.8288755349134743E-18</c:v>
                </c:pt>
                <c:pt idx="415">
                  <c:v>5.9129577673369381E-18</c:v>
                </c:pt>
                <c:pt idx="416">
                  <c:v>3.5465500410822595E-18</c:v>
                </c:pt>
                <c:pt idx="417">
                  <c:v>2.1208393872321031E-18</c:v>
                </c:pt>
                <c:pt idx="418">
                  <c:v>1.2644738197792936E-18</c:v>
                </c:pt>
                <c:pt idx="419">
                  <c:v>7.5164414172656072E-19</c:v>
                </c:pt>
                <c:pt idx="420">
                  <c:v>4.4546653644877919E-19</c:v>
                </c:pt>
                <c:pt idx="421">
                  <c:v>2.6321962556791834E-19</c:v>
                </c:pt>
                <c:pt idx="422">
                  <c:v>1.5506787020415926E-19</c:v>
                </c:pt>
                <c:pt idx="423">
                  <c:v>9.1080572230318352E-20</c:v>
                </c:pt>
                <c:pt idx="424">
                  <c:v>5.3337180241582932E-20</c:v>
                </c:pt>
                <c:pt idx="425">
                  <c:v>3.1141155805885082E-20</c:v>
                </c:pt>
                <c:pt idx="426">
                  <c:v>1.8127577723949665E-20</c:v>
                </c:pt>
                <c:pt idx="427">
                  <c:v>1.0520713589086284E-20</c:v>
                </c:pt>
                <c:pt idx="428">
                  <c:v>6.0876684685220201E-21</c:v>
                </c:pt>
                <c:pt idx="429">
                  <c:v>3.512021464261563E-21</c:v>
                </c:pt>
                <c:pt idx="430">
                  <c:v>2.0200573688493579E-21</c:v>
                </c:pt>
                <c:pt idx="431">
                  <c:v>1.1584321945032033E-21</c:v>
                </c:pt>
                <c:pt idx="432">
                  <c:v>6.6233530820984223E-22</c:v>
                </c:pt>
                <c:pt idx="433">
                  <c:v>3.7755964520574779E-22</c:v>
                </c:pt>
                <c:pt idx="434">
                  <c:v>2.1458215606511225E-22</c:v>
                </c:pt>
                <c:pt idx="435">
                  <c:v>1.2159116325655245E-22</c:v>
                </c:pt>
                <c:pt idx="436">
                  <c:v>6.8692732985640943E-23</c:v>
                </c:pt>
                <c:pt idx="437">
                  <c:v>3.8691890571158988E-23</c:v>
                </c:pt>
                <c:pt idx="438">
                  <c:v>2.1728486652643584E-23</c:v>
                </c:pt>
                <c:pt idx="439">
                  <c:v>1.2165763839334434E-23</c:v>
                </c:pt>
                <c:pt idx="440">
                  <c:v>6.7912490487366073E-24</c:v>
                </c:pt>
                <c:pt idx="441">
                  <c:v>3.7797258952089036E-24</c:v>
                </c:pt>
                <c:pt idx="442">
                  <c:v>2.0973520180127604E-24</c:v>
                </c:pt>
                <c:pt idx="443">
                  <c:v>1.1603332137389604E-24</c:v>
                </c:pt>
                <c:pt idx="444">
                  <c:v>6.4002139594811687E-25</c:v>
                </c:pt>
                <c:pt idx="445">
                  <c:v>3.5197079975582311E-25</c:v>
                </c:pt>
                <c:pt idx="446">
                  <c:v>1.9298304319210444E-25</c:v>
                </c:pt>
                <c:pt idx="447">
                  <c:v>1.0549503962310021E-25</c:v>
                </c:pt>
                <c:pt idx="448">
                  <c:v>5.7497015445949199E-26</c:v>
                </c:pt>
                <c:pt idx="449">
                  <c:v>3.1243446662194826E-26</c:v>
                </c:pt>
                <c:pt idx="450">
                  <c:v>1.6926725318516163E-26</c:v>
                </c:pt>
                <c:pt idx="451">
                  <c:v>9.1429707224995214E-27</c:v>
                </c:pt>
                <c:pt idx="452">
                  <c:v>4.9238190565917018E-27</c:v>
                </c:pt>
                <c:pt idx="453">
                  <c:v>2.6437306982268143E-27</c:v>
                </c:pt>
                <c:pt idx="454">
                  <c:v>1.4152485429727025E-27</c:v>
                </c:pt>
                <c:pt idx="455">
                  <c:v>7.5535062392525505E-28</c:v>
                </c:pt>
                <c:pt idx="456">
                  <c:v>4.019433441204073E-28</c:v>
                </c:pt>
                <c:pt idx="457">
                  <c:v>2.1324628010394568E-28</c:v>
                </c:pt>
                <c:pt idx="458">
                  <c:v>1.1279723656059059E-28</c:v>
                </c:pt>
                <c:pt idx="459">
                  <c:v>5.9486145520715338E-29</c:v>
                </c:pt>
                <c:pt idx="460">
                  <c:v>3.1277610840193811E-29</c:v>
                </c:pt>
                <c:pt idx="461">
                  <c:v>1.6396520176554553E-29</c:v>
                </c:pt>
                <c:pt idx="462">
                  <c:v>8.5697899467582142E-30</c:v>
                </c:pt>
                <c:pt idx="463">
                  <c:v>4.4656948116369612E-30</c:v>
                </c:pt>
                <c:pt idx="464">
                  <c:v>2.320108396725426E-30</c:v>
                </c:pt>
                <c:pt idx="465">
                  <c:v>1.2017880609487755E-30</c:v>
                </c:pt>
                <c:pt idx="466">
                  <c:v>6.2065158383411876E-31</c:v>
                </c:pt>
                <c:pt idx="467">
                  <c:v>3.195716346299427E-31</c:v>
                </c:pt>
                <c:pt idx="468">
                  <c:v>1.6405480448214498E-31</c:v>
                </c:pt>
                <c:pt idx="469">
                  <c:v>8.3967274460543751E-32</c:v>
                </c:pt>
                <c:pt idx="470">
                  <c:v>4.2848096418384637E-32</c:v>
                </c:pt>
                <c:pt idx="471">
                  <c:v>2.1799843816393383E-32</c:v>
                </c:pt>
                <c:pt idx="472">
                  <c:v>1.1057975032920029E-32</c:v>
                </c:pt>
                <c:pt idx="473">
                  <c:v>5.5923996684630601E-33</c:v>
                </c:pt>
                <c:pt idx="474">
                  <c:v>2.8198186001052206E-33</c:v>
                </c:pt>
                <c:pt idx="475">
                  <c:v>1.4175700006441855E-33</c:v>
                </c:pt>
                <c:pt idx="476">
                  <c:v>7.1050678599971155E-34</c:v>
                </c:pt>
                <c:pt idx="477">
                  <c:v>3.5505229146690722E-34</c:v>
                </c:pt>
                <c:pt idx="478">
                  <c:v>1.7689549909443938E-34</c:v>
                </c:pt>
                <c:pt idx="479">
                  <c:v>8.7870200894513378E-35</c:v>
                </c:pt>
                <c:pt idx="480">
                  <c:v>4.3517789694660417E-35</c:v>
                </c:pt>
                <c:pt idx="481">
                  <c:v>2.1487822713829725E-35</c:v>
                </c:pt>
                <c:pt idx="482">
                  <c:v>1.0578360631070728E-35</c:v>
                </c:pt>
                <c:pt idx="483">
                  <c:v>5.1921197269749304E-36</c:v>
                </c:pt>
                <c:pt idx="484">
                  <c:v>2.5408053876093337E-36</c:v>
                </c:pt>
                <c:pt idx="485">
                  <c:v>1.2396482686276841E-36</c:v>
                </c:pt>
                <c:pt idx="486">
                  <c:v>6.0301196297950823E-37</c:v>
                </c:pt>
                <c:pt idx="487">
                  <c:v>2.9245143137506902E-37</c:v>
                </c:pt>
                <c:pt idx="488">
                  <c:v>1.4141059444905516E-37</c:v>
                </c:pt>
                <c:pt idx="489">
                  <c:v>6.8172703639153617E-38</c:v>
                </c:pt>
                <c:pt idx="490">
                  <c:v>3.2767209752962955E-38</c:v>
                </c:pt>
                <c:pt idx="491">
                  <c:v>1.5702499125094418E-38</c:v>
                </c:pt>
                <c:pt idx="492">
                  <c:v>7.5023698124177755E-39</c:v>
                </c:pt>
                <c:pt idx="493">
                  <c:v>3.5737859021618338E-39</c:v>
                </c:pt>
                <c:pt idx="494">
                  <c:v>1.6973013945296798E-39</c:v>
                </c:pt>
                <c:pt idx="495">
                  <c:v>8.0369224574036417E-40</c:v>
                </c:pt>
                <c:pt idx="496">
                  <c:v>3.7942064816284931E-40</c:v>
                </c:pt>
                <c:pt idx="497">
                  <c:v>1.7858810065273599E-40</c:v>
                </c:pt>
                <c:pt idx="498">
                  <c:v>8.3807801592654121E-41</c:v>
                </c:pt>
                <c:pt idx="499">
                  <c:v>3.9211797586809466E-41</c:v>
                </c:pt>
                <c:pt idx="500">
                  <c:v>1.8291504532749853E-41</c:v>
                </c:pt>
                <c:pt idx="501">
                  <c:v>8.5071184391558014E-42</c:v>
                </c:pt>
                <c:pt idx="502">
                  <c:v>3.944717464449017E-42</c:v>
                </c:pt>
                <c:pt idx="503">
                  <c:v>1.8236844700796968E-42</c:v>
                </c:pt>
                <c:pt idx="504">
                  <c:v>8.4058932442509222E-43</c:v>
                </c:pt>
                <c:pt idx="505">
                  <c:v>3.8629440128078598E-43</c:v>
                </c:pt>
                <c:pt idx="506">
                  <c:v>1.769918753026744E-43</c:v>
                </c:pt>
                <c:pt idx="507">
                  <c:v>8.085160045898315E-44</c:v>
                </c:pt>
                <c:pt idx="508">
                  <c:v>3.6823433862995769E-44</c:v>
                </c:pt>
                <c:pt idx="509">
                  <c:v>1.6720925890637814E-44</c:v>
                </c:pt>
                <c:pt idx="510">
                  <c:v>7.5700148679867733E-45</c:v>
                </c:pt>
                <c:pt idx="511">
                  <c:v>3.4169098149511031E-45</c:v>
                </c:pt>
                <c:pt idx="512">
                  <c:v>1.5376966685492316E-45</c:v>
                </c:pt>
                <c:pt idx="513">
                  <c:v>6.8993504284436994E-46</c:v>
                </c:pt>
                <c:pt idx="514">
                  <c:v>3.0863566321020805E-46</c:v>
                </c:pt>
                <c:pt idx="515">
                  <c:v>1.3765258931186588E-46</c:v>
                </c:pt>
                <c:pt idx="516">
                  <c:v>6.1210092484184947E-47</c:v>
                </c:pt>
                <c:pt idx="517">
                  <c:v>2.7137014058547162E-47</c:v>
                </c:pt>
                <c:pt idx="518">
                  <c:v>1.1995033271609116E-47</c:v>
                </c:pt>
                <c:pt idx="519">
                  <c:v>5.2861712408097918E-48</c:v>
                </c:pt>
                <c:pt idx="520">
                  <c:v>2.3226371683773726E-48</c:v>
                </c:pt>
                <c:pt idx="521">
                  <c:v>1.0174706467213618E-48</c:v>
                </c:pt>
                <c:pt idx="522">
                  <c:v>4.4438846736375066E-49</c:v>
                </c:pt>
                <c:pt idx="523">
                  <c:v>1.9351028110796893E-49</c:v>
                </c:pt>
                <c:pt idx="524">
                  <c:v>8.4012842953591382E-50</c:v>
                </c:pt>
                <c:pt idx="525">
                  <c:v>3.6365343322900471E-50</c:v>
                </c:pt>
                <c:pt idx="526">
                  <c:v>1.5693870918535048E-50</c:v>
                </c:pt>
                <c:pt idx="527">
                  <c:v>6.7526281322667841E-51</c:v>
                </c:pt>
                <c:pt idx="528">
                  <c:v>2.8967830099871239E-51</c:v>
                </c:pt>
                <c:pt idx="529">
                  <c:v>1.2389662291528118E-51</c:v>
                </c:pt>
                <c:pt idx="530">
                  <c:v>5.2832765775826721E-52</c:v>
                </c:pt>
                <c:pt idx="531">
                  <c:v>2.2461957303187577E-52</c:v>
                </c:pt>
                <c:pt idx="532">
                  <c:v>9.5212117014855138E-53</c:v>
                </c:pt>
                <c:pt idx="533">
                  <c:v>4.0238077182290265E-53</c:v>
                </c:pt>
                <c:pt idx="534">
                  <c:v>1.695440645043331E-53</c:v>
                </c:pt>
                <c:pt idx="535">
                  <c:v>7.1224323793135041E-54</c:v>
                </c:pt>
                <c:pt idx="536">
                  <c:v>2.9831456118262856E-54</c:v>
                </c:pt>
                <c:pt idx="537">
                  <c:v>1.245721452659909E-54</c:v>
                </c:pt>
                <c:pt idx="538">
                  <c:v>5.1864214884070332E-55</c:v>
                </c:pt>
                <c:pt idx="539">
                  <c:v>2.1528563173242733E-55</c:v>
                </c:pt>
                <c:pt idx="540">
                  <c:v>8.9096912981856249E-56</c:v>
                </c:pt>
                <c:pt idx="541">
                  <c:v>3.6762974367579638E-56</c:v>
                </c:pt>
                <c:pt idx="542">
                  <c:v>1.5123732921081758E-56</c:v>
                </c:pt>
                <c:pt idx="543">
                  <c:v>6.2030849748227399E-57</c:v>
                </c:pt>
                <c:pt idx="544">
                  <c:v>2.5366283101079131E-57</c:v>
                </c:pt>
                <c:pt idx="545">
                  <c:v>1.034204237829092E-57</c:v>
                </c:pt>
                <c:pt idx="546">
                  <c:v>4.2039366635318084E-58</c:v>
                </c:pt>
                <c:pt idx="547">
                  <c:v>1.7037520405116953E-58</c:v>
                </c:pt>
                <c:pt idx="548">
                  <c:v>6.8842556072888398E-59</c:v>
                </c:pt>
                <c:pt idx="549">
                  <c:v>2.7733709255885748E-59</c:v>
                </c:pt>
                <c:pt idx="550">
                  <c:v>1.1139335977877566E-59</c:v>
                </c:pt>
                <c:pt idx="551">
                  <c:v>4.4607822209518757E-60</c:v>
                </c:pt>
                <c:pt idx="552">
                  <c:v>1.7809966910510574E-60</c:v>
                </c:pt>
                <c:pt idx="553">
                  <c:v>7.089499518799692E-61</c:v>
                </c:pt>
                <c:pt idx="554">
                  <c:v>2.8136392616542506E-61</c:v>
                </c:pt>
                <c:pt idx="555">
                  <c:v>1.1133241428798333E-61</c:v>
                </c:pt>
                <c:pt idx="556">
                  <c:v>4.392130261210265E-62</c:v>
                </c:pt>
                <c:pt idx="557">
                  <c:v>1.727544209102316E-62</c:v>
                </c:pt>
                <c:pt idx="558">
                  <c:v>6.774597564736002E-63</c:v>
                </c:pt>
                <c:pt idx="559">
                  <c:v>2.648733147876982E-63</c:v>
                </c:pt>
                <c:pt idx="560">
                  <c:v>1.0325076661589337E-63</c:v>
                </c:pt>
                <c:pt idx="561">
                  <c:v>4.0128112884576343E-64</c:v>
                </c:pt>
                <c:pt idx="562">
                  <c:v>1.5549075113699426E-64</c:v>
                </c:pt>
                <c:pt idx="563">
                  <c:v>6.0070432646906648E-65</c:v>
                </c:pt>
                <c:pt idx="564">
                  <c:v>2.3137547940106524E-65</c:v>
                </c:pt>
                <c:pt idx="565">
                  <c:v>8.885344620020097E-66</c:v>
                </c:pt>
                <c:pt idx="566">
                  <c:v>3.4019787388577725E-66</c:v>
                </c:pt>
                <c:pt idx="567">
                  <c:v>1.29864152872719E-66</c:v>
                </c:pt>
                <c:pt idx="568">
                  <c:v>4.9425076709307442E-67</c:v>
                </c:pt>
                <c:pt idx="569">
                  <c:v>1.8754512967621671E-67</c:v>
                </c:pt>
                <c:pt idx="570">
                  <c:v>7.095199354458867E-68</c:v>
                </c:pt>
                <c:pt idx="571">
                  <c:v>2.676232174297268E-68</c:v>
                </c:pt>
                <c:pt idx="572">
                  <c:v>1.0064294722508733E-68</c:v>
                </c:pt>
                <c:pt idx="573">
                  <c:v>3.7734906486915128E-69</c:v>
                </c:pt>
                <c:pt idx="574">
                  <c:v>1.4105990380979019E-69</c:v>
                </c:pt>
                <c:pt idx="575">
                  <c:v>5.2573181811307962E-70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'9 may analysis'!$G$15</c:f>
              <c:strCache>
                <c:ptCount val="1"/>
                <c:pt idx="0">
                  <c:v>beam y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'9 may analysis'!$A$16:$A$19002</c:f>
              <c:numCache>
                <c:formatCode>General</c:formatCode>
                <c:ptCount val="18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'9 may analysis'!$G$16:$G$21002</c:f>
              <c:numCache>
                <c:formatCode>General</c:formatCode>
                <c:ptCount val="20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1.1415187880695341E-305</c:v>
                </c:pt>
                <c:pt idx="251">
                  <c:v>1.4520707447798157E-299</c:v>
                </c:pt>
                <c:pt idx="252">
                  <c:v>1.6046669358583191E-293</c:v>
                </c:pt>
                <c:pt idx="253">
                  <c:v>1.5405452138778931E-287</c:v>
                </c:pt>
                <c:pt idx="254">
                  <c:v>1.2848617801005087E-281</c:v>
                </c:pt>
                <c:pt idx="255">
                  <c:v>9.3095950163576903E-276</c:v>
                </c:pt>
                <c:pt idx="256">
                  <c:v>5.8599995624422434E-270</c:v>
                </c:pt>
                <c:pt idx="257">
                  <c:v>3.2044743152815423E-264</c:v>
                </c:pt>
                <c:pt idx="258">
                  <c:v>1.5223286573012535E-258</c:v>
                </c:pt>
                <c:pt idx="259">
                  <c:v>6.2827888949845549E-253</c:v>
                </c:pt>
                <c:pt idx="260">
                  <c:v>2.2526251498750431E-247</c:v>
                </c:pt>
                <c:pt idx="261">
                  <c:v>7.0164560030395587E-242</c:v>
                </c:pt>
                <c:pt idx="262">
                  <c:v>1.8986245868488383E-236</c:v>
                </c:pt>
                <c:pt idx="263">
                  <c:v>4.4632664212609999E-231</c:v>
                </c:pt>
                <c:pt idx="264">
                  <c:v>9.1150475595886872E-226</c:v>
                </c:pt>
                <c:pt idx="265">
                  <c:v>1.6171767284420289E-220</c:v>
                </c:pt>
                <c:pt idx="266">
                  <c:v>2.4925761993083716E-215</c:v>
                </c:pt>
                <c:pt idx="267">
                  <c:v>3.3375810509928457E-210</c:v>
                </c:pt>
                <c:pt idx="268">
                  <c:v>3.8824655866678112E-205</c:v>
                </c:pt>
                <c:pt idx="269">
                  <c:v>3.9235195901251499E-200</c:v>
                </c:pt>
                <c:pt idx="270">
                  <c:v>3.4445814021372606E-195</c:v>
                </c:pt>
                <c:pt idx="271">
                  <c:v>2.6271779842656873E-190</c:v>
                </c:pt>
                <c:pt idx="272">
                  <c:v>1.7407441979164752E-185</c:v>
                </c:pt>
                <c:pt idx="273">
                  <c:v>1.0020117934853294E-180</c:v>
                </c:pt>
                <c:pt idx="274">
                  <c:v>5.0107545157609923E-176</c:v>
                </c:pt>
                <c:pt idx="275">
                  <c:v>2.1768366288136462E-171</c:v>
                </c:pt>
                <c:pt idx="276">
                  <c:v>8.2156317223061835E-167</c:v>
                </c:pt>
                <c:pt idx="277">
                  <c:v>2.6936955345352537E-162</c:v>
                </c:pt>
                <c:pt idx="278">
                  <c:v>7.6727043875492991E-158</c:v>
                </c:pt>
                <c:pt idx="279">
                  <c:v>1.8986322018869497E-153</c:v>
                </c:pt>
                <c:pt idx="280">
                  <c:v>4.081554834044925E-149</c:v>
                </c:pt>
                <c:pt idx="281">
                  <c:v>7.6225949884303659E-145</c:v>
                </c:pt>
                <c:pt idx="282">
                  <c:v>1.2367230953323473E-140</c:v>
                </c:pt>
                <c:pt idx="283">
                  <c:v>1.7431490111890693E-136</c:v>
                </c:pt>
                <c:pt idx="284">
                  <c:v>2.134464682425998E-132</c:v>
                </c:pt>
                <c:pt idx="285">
                  <c:v>2.2705749862014212E-128</c:v>
                </c:pt>
                <c:pt idx="286">
                  <c:v>2.0983365314929601E-124</c:v>
                </c:pt>
                <c:pt idx="287">
                  <c:v>1.6846390008122278E-120</c:v>
                </c:pt>
                <c:pt idx="288">
                  <c:v>1.1749813585709565E-116</c:v>
                </c:pt>
                <c:pt idx="289">
                  <c:v>7.1194676132465501E-113</c:v>
                </c:pt>
                <c:pt idx="290">
                  <c:v>3.7476280219487114E-109</c:v>
                </c:pt>
                <c:pt idx="291">
                  <c:v>1.7137909814225838E-105</c:v>
                </c:pt>
                <c:pt idx="292">
                  <c:v>6.8085031879905834E-102</c:v>
                </c:pt>
                <c:pt idx="293">
                  <c:v>2.3498376275469678E-98</c:v>
                </c:pt>
                <c:pt idx="294">
                  <c:v>7.0455755958918553E-95</c:v>
                </c:pt>
                <c:pt idx="295">
                  <c:v>1.8352174113797434E-91</c:v>
                </c:pt>
                <c:pt idx="296">
                  <c:v>4.1528952733045875E-88</c:v>
                </c:pt>
                <c:pt idx="297">
                  <c:v>8.1640725296752588E-85</c:v>
                </c:pt>
                <c:pt idx="298">
                  <c:v>1.3942965281108238E-81</c:v>
                </c:pt>
                <c:pt idx="299">
                  <c:v>2.0686920914201576E-78</c:v>
                </c:pt>
                <c:pt idx="300">
                  <c:v>2.6664225833944328E-75</c:v>
                </c:pt>
                <c:pt idx="301">
                  <c:v>2.9857574205251667E-72</c:v>
                </c:pt>
                <c:pt idx="302">
                  <c:v>2.9045073399215924E-69</c:v>
                </c:pt>
                <c:pt idx="303">
                  <c:v>2.4546119990549362E-66</c:v>
                </c:pt>
                <c:pt idx="304">
                  <c:v>1.8021280398643171E-63</c:v>
                </c:pt>
                <c:pt idx="305">
                  <c:v>1.1494255636989125E-60</c:v>
                </c:pt>
                <c:pt idx="306">
                  <c:v>6.368959337326231E-58</c:v>
                </c:pt>
                <c:pt idx="307">
                  <c:v>3.0658331588972566E-55</c:v>
                </c:pt>
                <c:pt idx="308">
                  <c:v>1.2820972675411115E-52</c:v>
                </c:pt>
                <c:pt idx="309">
                  <c:v>4.6578537557658792E-50</c:v>
                </c:pt>
                <c:pt idx="310">
                  <c:v>1.4700873462846858E-47</c:v>
                </c:pt>
                <c:pt idx="311">
                  <c:v>4.0308148207408488E-45</c:v>
                </c:pt>
                <c:pt idx="312">
                  <c:v>9.6014090110616854E-43</c:v>
                </c:pt>
                <c:pt idx="313">
                  <c:v>1.9868702688312897E-40</c:v>
                </c:pt>
                <c:pt idx="314">
                  <c:v>3.5718767774242912E-38</c:v>
                </c:pt>
                <c:pt idx="315">
                  <c:v>5.5784795051291226E-36</c:v>
                </c:pt>
                <c:pt idx="316">
                  <c:v>7.5688105027079084E-34</c:v>
                </c:pt>
                <c:pt idx="317">
                  <c:v>8.9213759065683851E-32</c:v>
                </c:pt>
                <c:pt idx="318">
                  <c:v>9.1354188139963675E-30</c:v>
                </c:pt>
                <c:pt idx="319">
                  <c:v>8.1267612745990979E-28</c:v>
                </c:pt>
                <c:pt idx="320">
                  <c:v>6.2805685346644152E-26</c:v>
                </c:pt>
                <c:pt idx="321">
                  <c:v>4.2167012462026753E-24</c:v>
                </c:pt>
                <c:pt idx="322">
                  <c:v>2.4594563665111355E-22</c:v>
                </c:pt>
                <c:pt idx="323">
                  <c:v>1.2462289292405715E-20</c:v>
                </c:pt>
                <c:pt idx="324">
                  <c:v>5.4859134491410895E-19</c:v>
                </c:pt>
                <c:pt idx="325">
                  <c:v>2.0979372350936634E-17</c:v>
                </c:pt>
                <c:pt idx="326">
                  <c:v>6.9699304944760159E-16</c:v>
                </c:pt>
                <c:pt idx="327">
                  <c:v>2.0116703736981049E-14</c:v>
                </c:pt>
                <c:pt idx="328">
                  <c:v>5.0440294012262322E-13</c:v>
                </c:pt>
                <c:pt idx="329">
                  <c:v>1.0987295763940273E-11</c:v>
                </c:pt>
                <c:pt idx="330">
                  <c:v>2.079200820456559E-10</c:v>
                </c:pt>
                <c:pt idx="331">
                  <c:v>3.4181764443406341E-9</c:v>
                </c:pt>
                <c:pt idx="332">
                  <c:v>4.8818556383708624E-8</c:v>
                </c:pt>
                <c:pt idx="333">
                  <c:v>6.0571426962243037E-7</c:v>
                </c:pt>
                <c:pt idx="334">
                  <c:v>6.5289462603526401E-6</c:v>
                </c:pt>
                <c:pt idx="335">
                  <c:v>6.1137939726800235E-5</c:v>
                </c:pt>
                <c:pt idx="336">
                  <c:v>4.973600769342093E-4</c:v>
                </c:pt>
                <c:pt idx="337">
                  <c:v>3.5149848720324008E-3</c:v>
                </c:pt>
                <c:pt idx="338">
                  <c:v>2.1580843508000977E-2</c:v>
                </c:pt>
                <c:pt idx="339">
                  <c:v>0.11510807401114259</c:v>
                </c:pt>
                <c:pt idx="340">
                  <c:v>0.53337858612494216</c:v>
                </c:pt>
                <c:pt idx="341">
                  <c:v>2.1471272356868374</c:v>
                </c:pt>
                <c:pt idx="342">
                  <c:v>7.5088322564428287</c:v>
                </c:pt>
                <c:pt idx="343">
                  <c:v>22.81284453172691</c:v>
                </c:pt>
                <c:pt idx="344">
                  <c:v>60.211423668271614</c:v>
                </c:pt>
                <c:pt idx="345">
                  <c:v>138.06092223247592</c:v>
                </c:pt>
                <c:pt idx="346">
                  <c:v>275.01417297443038</c:v>
                </c:pt>
                <c:pt idx="347">
                  <c:v>475.91773759742915</c:v>
                </c:pt>
                <c:pt idx="348">
                  <c:v>715.48684980749124</c:v>
                </c:pt>
                <c:pt idx="349">
                  <c:v>934.47285111670828</c:v>
                </c:pt>
                <c:pt idx="350">
                  <c:v>1060.3235020454986</c:v>
                </c:pt>
                <c:pt idx="351">
                  <c:v>1045.3675042790869</c:v>
                </c:pt>
                <c:pt idx="352">
                  <c:v>895.94523840979457</c:v>
                </c:pt>
                <c:pt idx="353">
                  <c:v>668.89741283304079</c:v>
                </c:pt>
                <c:pt idx="354">
                  <c:v>438.2569772910494</c:v>
                </c:pt>
                <c:pt idx="355">
                  <c:v>258.18245038199478</c:v>
                </c:pt>
                <c:pt idx="356">
                  <c:v>145.93721604139489</c:v>
                </c:pt>
                <c:pt idx="357">
                  <c:v>88.629493849523399</c:v>
                </c:pt>
                <c:pt idx="358">
                  <c:v>61.722801475681152</c:v>
                </c:pt>
                <c:pt idx="359">
                  <c:v>45.359471390269007</c:v>
                </c:pt>
                <c:pt idx="360">
                  <c:v>30.883608217512609</c:v>
                </c:pt>
                <c:pt idx="361">
                  <c:v>18.019402141842775</c:v>
                </c:pt>
                <c:pt idx="362">
                  <c:v>8.7203058866793324</c:v>
                </c:pt>
                <c:pt idx="363">
                  <c:v>3.4578900026170167</c:v>
                </c:pt>
                <c:pt idx="364">
                  <c:v>1.1184630093746049</c:v>
                </c:pt>
                <c:pt idx="365">
                  <c:v>0.29458938880462149</c:v>
                </c:pt>
                <c:pt idx="366">
                  <c:v>6.3139422658677821E-2</c:v>
                </c:pt>
                <c:pt idx="367">
                  <c:v>1.1009006669446193E-2</c:v>
                </c:pt>
                <c:pt idx="368">
                  <c:v>1.5613682573715087E-3</c:v>
                </c:pt>
                <c:pt idx="369">
                  <c:v>1.8011392168722952E-4</c:v>
                </c:pt>
                <c:pt idx="370">
                  <c:v>1.6899036979166127E-5</c:v>
                </c:pt>
                <c:pt idx="371">
                  <c:v>1.2895653912161927E-6</c:v>
                </c:pt>
                <c:pt idx="372">
                  <c:v>8.0036560836914155E-8</c:v>
                </c:pt>
                <c:pt idx="373">
                  <c:v>4.0401312715552537E-9</c:v>
                </c:pt>
                <c:pt idx="374">
                  <c:v>1.6586842363147505E-10</c:v>
                </c:pt>
                <c:pt idx="375">
                  <c:v>5.5385082898549305E-12</c:v>
                </c:pt>
                <c:pt idx="376">
                  <c:v>1.5041210860858855E-13</c:v>
                </c:pt>
                <c:pt idx="377">
                  <c:v>3.3222638626747258E-15</c:v>
                </c:pt>
                <c:pt idx="378">
                  <c:v>5.968260386463335E-17</c:v>
                </c:pt>
                <c:pt idx="379">
                  <c:v>8.720183635332305E-19</c:v>
                </c:pt>
                <c:pt idx="380">
                  <c:v>1.0362662861884108E-20</c:v>
                </c:pt>
                <c:pt idx="381">
                  <c:v>1.0015948204233759E-22</c:v>
                </c:pt>
                <c:pt idx="382">
                  <c:v>7.8741202682113513E-25</c:v>
                </c:pt>
                <c:pt idx="383">
                  <c:v>5.0353702078685611E-27</c:v>
                </c:pt>
                <c:pt idx="384">
                  <c:v>2.619669364910824E-29</c:v>
                </c:pt>
                <c:pt idx="385">
                  <c:v>1.1091759377415983E-31</c:v>
                </c:pt>
                <c:pt idx="386">
                  <c:v>3.8252911313607342E-34</c:v>
                </c:pt>
                <c:pt idx="387">
                  <c:v>1.0769156816745615E-36</c:v>
                </c:pt>
                <c:pt idx="388">
                  <c:v>2.4891395850314379E-39</c:v>
                </c:pt>
                <c:pt idx="389">
                  <c:v>4.7977567011504866E-42</c:v>
                </c:pt>
                <c:pt idx="390">
                  <c:v>8.0357541821957249E-45</c:v>
                </c:pt>
                <c:pt idx="391">
                  <c:v>1.2833165011098909E-47</c:v>
                </c:pt>
                <c:pt idx="392">
                  <c:v>2.2313814720511301E-50</c:v>
                </c:pt>
                <c:pt idx="393">
                  <c:v>4.4354284389985362E-53</c:v>
                </c:pt>
                <c:pt idx="394">
                  <c:v>9.1976285775203188E-56</c:v>
                </c:pt>
                <c:pt idx="395">
                  <c:v>1.7915146102692815E-58</c:v>
                </c:pt>
                <c:pt idx="396">
                  <c:v>3.1104968434867277E-61</c:v>
                </c:pt>
                <c:pt idx="397">
                  <c:v>4.7264049054235097E-64</c:v>
                </c:pt>
                <c:pt idx="398">
                  <c:v>6.2511593386422738E-67</c:v>
                </c:pt>
                <c:pt idx="399">
                  <c:v>7.1859672760644089E-70</c:v>
                </c:pt>
                <c:pt idx="400">
                  <c:v>7.1770845902911843E-73</c:v>
                </c:pt>
                <c:pt idx="401">
                  <c:v>6.2274887260171316E-76</c:v>
                </c:pt>
                <c:pt idx="402">
                  <c:v>4.694314127233519E-79</c:v>
                </c:pt>
                <c:pt idx="403">
                  <c:v>3.0741433162427144E-82</c:v>
                </c:pt>
                <c:pt idx="404">
                  <c:v>1.7489143832992031E-85</c:v>
                </c:pt>
                <c:pt idx="405">
                  <c:v>8.6438140330342942E-89</c:v>
                </c:pt>
                <c:pt idx="406">
                  <c:v>3.7113738034062153E-92</c:v>
                </c:pt>
                <c:pt idx="407">
                  <c:v>1.3843834476874242E-95</c:v>
                </c:pt>
                <c:pt idx="408">
                  <c:v>4.4861161603763991E-99</c:v>
                </c:pt>
                <c:pt idx="409">
                  <c:v>1.2629235101076032E-102</c:v>
                </c:pt>
                <c:pt idx="410">
                  <c:v>3.0887019185513692E-106</c:v>
                </c:pt>
                <c:pt idx="411">
                  <c:v>6.5624705023976758E-110</c:v>
                </c:pt>
                <c:pt idx="412">
                  <c:v>1.2112984105900857E-113</c:v>
                </c:pt>
                <c:pt idx="413">
                  <c:v>1.9423493607889161E-117</c:v>
                </c:pt>
                <c:pt idx="414">
                  <c:v>2.7058016871168419E-121</c:v>
                </c:pt>
                <c:pt idx="415">
                  <c:v>3.2745904887862585E-125</c:v>
                </c:pt>
                <c:pt idx="416">
                  <c:v>3.4427893074709586E-129</c:v>
                </c:pt>
                <c:pt idx="417">
                  <c:v>3.1445341203448687E-133</c:v>
                </c:pt>
                <c:pt idx="418">
                  <c:v>2.4951381360962352E-137</c:v>
                </c:pt>
                <c:pt idx="419">
                  <c:v>1.7199875102394399E-141</c:v>
                </c:pt>
                <c:pt idx="420">
                  <c:v>1.0300265258431437E-145</c:v>
                </c:pt>
                <c:pt idx="421">
                  <c:v>5.3587554897206156E-150</c:v>
                </c:pt>
                <c:pt idx="422">
                  <c:v>2.4219874609370292E-154</c:v>
                </c:pt>
                <c:pt idx="423">
                  <c:v>9.5098191060372617E-159</c:v>
                </c:pt>
                <c:pt idx="424">
                  <c:v>3.2438819271043138E-163</c:v>
                </c:pt>
                <c:pt idx="425">
                  <c:v>9.6128073084233377E-168</c:v>
                </c:pt>
                <c:pt idx="426">
                  <c:v>2.4747301656124834E-172</c:v>
                </c:pt>
                <c:pt idx="427">
                  <c:v>5.5347484088882698E-177</c:v>
                </c:pt>
                <c:pt idx="428">
                  <c:v>1.0753759822804512E-181</c:v>
                </c:pt>
                <c:pt idx="429">
                  <c:v>1.8151611916551279E-186</c:v>
                </c:pt>
                <c:pt idx="430">
                  <c:v>2.6617206835880946E-191</c:v>
                </c:pt>
                <c:pt idx="431">
                  <c:v>3.3908000250955455E-196</c:v>
                </c:pt>
                <c:pt idx="432">
                  <c:v>3.7526174399472646E-201</c:v>
                </c:pt>
                <c:pt idx="433">
                  <c:v>3.6079359910493772E-206</c:v>
                </c:pt>
                <c:pt idx="434">
                  <c:v>3.0135317544694867E-211</c:v>
                </c:pt>
                <c:pt idx="435">
                  <c:v>2.1866795165732796E-216</c:v>
                </c:pt>
                <c:pt idx="436">
                  <c:v>1.3784369875963989E-221</c:v>
                </c:pt>
                <c:pt idx="437">
                  <c:v>7.5488555636282375E-227</c:v>
                </c:pt>
                <c:pt idx="438">
                  <c:v>3.5914326810119608E-232</c:v>
                </c:pt>
                <c:pt idx="439">
                  <c:v>1.4843856980806625E-237</c:v>
                </c:pt>
                <c:pt idx="440">
                  <c:v>5.3298895448651289E-243</c:v>
                </c:pt>
                <c:pt idx="441">
                  <c:v>1.6625781673279949E-248</c:v>
                </c:pt>
                <c:pt idx="442">
                  <c:v>4.5054518624646644E-254</c:v>
                </c:pt>
                <c:pt idx="443">
                  <c:v>1.0606865243117549E-259</c:v>
                </c:pt>
                <c:pt idx="444">
                  <c:v>2.1693427028469868E-265</c:v>
                </c:pt>
                <c:pt idx="445">
                  <c:v>3.8544436053842044E-271</c:v>
                </c:pt>
                <c:pt idx="446">
                  <c:v>5.9495982813467257E-277</c:v>
                </c:pt>
                <c:pt idx="447">
                  <c:v>7.9782199805005885E-283</c:v>
                </c:pt>
                <c:pt idx="448">
                  <c:v>9.2943021543250884E-289</c:v>
                </c:pt>
                <c:pt idx="449">
                  <c:v>9.4063250864051518E-295</c:v>
                </c:pt>
                <c:pt idx="450">
                  <c:v>8.2701921024899651E-301</c:v>
                </c:pt>
                <c:pt idx="451">
                  <c:v>6.3168945584046677E-307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'9 may analysis'!$H$15</c:f>
              <c:strCache>
                <c:ptCount val="1"/>
                <c:pt idx="0">
                  <c:v>thermal x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'9 may analysis'!$A$16:$A$16002</c:f>
              <c:numCache>
                <c:formatCode>General</c:formatCode>
                <c:ptCount val="15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'9 may analysis'!$H$16:$H$18002</c:f>
              <c:numCache>
                <c:formatCode>General</c:formatCode>
                <c:ptCount val="17987"/>
                <c:pt idx="0">
                  <c:v>0.29786000142351099</c:v>
                </c:pt>
                <c:pt idx="1">
                  <c:v>0.30985499975702219</c:v>
                </c:pt>
                <c:pt idx="2">
                  <c:v>0.32228175357289668</c:v>
                </c:pt>
                <c:pt idx="3">
                  <c:v>0.33515354441578843</c:v>
                </c:pt>
                <c:pt idx="4">
                  <c:v>0.348483968701228</c:v>
                </c:pt>
                <c:pt idx="5">
                  <c:v>0.36228694146547896</c:v>
                </c:pt>
                <c:pt idx="6">
                  <c:v>0.3765767000063367</c:v>
                </c:pt>
                <c:pt idx="7">
                  <c:v>0.39136780740700039</c:v>
                </c:pt>
                <c:pt idx="8">
                  <c:v>0.40667515593494546</c:v>
                </c:pt>
                <c:pt idx="9">
                  <c:v>0.4225139703075686</c:v>
                </c:pt>
                <c:pt idx="10">
                  <c:v>0.43889981081618235</c:v>
                </c:pt>
                <c:pt idx="11">
                  <c:v>0.45584857629979342</c:v>
                </c:pt>
                <c:pt idx="12">
                  <c:v>0.47337650695990835</c:v>
                </c:pt>
                <c:pt idx="13">
                  <c:v>0.49150018700747111</c:v>
                </c:pt>
                <c:pt idx="14">
                  <c:v>0.51023654713287225</c:v>
                </c:pt>
                <c:pt idx="15">
                  <c:v>0.52960286678981983</c:v>
                </c:pt>
                <c:pt idx="16">
                  <c:v>0.5496167762837374</c:v>
                </c:pt>
                <c:pt idx="17">
                  <c:v>0.5702962586551874</c:v>
                </c:pt>
                <c:pt idx="18">
                  <c:v>0.59165965134873011</c:v>
                </c:pt>
                <c:pt idx="19">
                  <c:v>0.61372564765746795</c:v>
                </c:pt>
                <c:pt idx="20">
                  <c:v>0.63651329793344313</c:v>
                </c:pt>
                <c:pt idx="21">
                  <c:v>0.66004201055393974</c:v>
                </c:pt>
                <c:pt idx="22">
                  <c:v>0.6843315526336432</c:v>
                </c:pt>
                <c:pt idx="23">
                  <c:v>0.70940205047252924</c:v>
                </c:pt>
                <c:pt idx="24">
                  <c:v>0.73527398972929148</c:v>
                </c:pt>
                <c:pt idx="25">
                  <c:v>0.76196821531001524</c:v>
                </c:pt>
                <c:pt idx="26">
                  <c:v>0.78950593096180421</c:v>
                </c:pt>
                <c:pt idx="27">
                  <c:v>0.81790869856096926</c:v>
                </c:pt>
                <c:pt idx="28">
                  <c:v>0.84719843708539777</c:v>
                </c:pt>
                <c:pt idx="29">
                  <c:v>0.87739742126068976</c:v>
                </c:pt>
                <c:pt idx="30">
                  <c:v>0.90852827986963014</c:v>
                </c:pt>
                <c:pt idx="31">
                  <c:v>0.94061399371459697</c:v>
                </c:pt>
                <c:pt idx="32">
                  <c:v>0.97367789322250664</c:v>
                </c:pt>
                <c:pt idx="33">
                  <c:v>1.0077436556819424</c:v>
                </c:pt>
                <c:pt idx="34">
                  <c:v>1.0428353021021661</c:v>
                </c:pt>
                <c:pt idx="35">
                  <c:v>1.0789771936837687</c:v>
                </c:pt>
                <c:pt idx="36">
                  <c:v>1.1161940278907945</c:v>
                </c:pt>
                <c:pt idx="37">
                  <c:v>1.1545108341143024</c:v>
                </c:pt>
                <c:pt idx="38">
                  <c:v>1.1939529689173782</c:v>
                </c:pt>
                <c:pt idx="39">
                  <c:v>1.2345461108518216</c:v>
                </c:pt>
                <c:pt idx="40">
                  <c:v>1.2763162548368001</c:v>
                </c:pt>
                <c:pt idx="41">
                  <c:v>1.3192897060899893</c:v>
                </c:pt>
                <c:pt idx="42">
                  <c:v>1.3634930736018691</c:v>
                </c:pt>
                <c:pt idx="43">
                  <c:v>1.4089532631440529</c:v>
                </c:pt>
                <c:pt idx="44">
                  <c:v>1.4556974698027461</c:v>
                </c:pt>
                <c:pt idx="45">
                  <c:v>1.5037531700286828</c:v>
                </c:pt>
                <c:pt idx="46">
                  <c:v>1.5531481131951193</c:v>
                </c:pt>
                <c:pt idx="47">
                  <c:v>1.6039103126557726</c:v>
                </c:pt>
                <c:pt idx="48">
                  <c:v>1.6560680362948639</c:v>
                </c:pt>
                <c:pt idx="49">
                  <c:v>1.7096497965617532</c:v>
                </c:pt>
                <c:pt idx="50">
                  <c:v>1.7646843399830023</c:v>
                </c:pt>
                <c:pt idx="51">
                  <c:v>1.8212006361450257</c:v>
                </c:pt>
                <c:pt idx="52">
                  <c:v>1.8792278661409163</c:v>
                </c:pt>
                <c:pt idx="53">
                  <c:v>1.9387954104753782</c:v>
                </c:pt>
                <c:pt idx="54">
                  <c:v>1.999932836422152</c:v>
                </c:pt>
                <c:pt idx="55">
                  <c:v>2.0626698848287748</c:v>
                </c:pt>
                <c:pt idx="56">
                  <c:v>2.1270364563639035</c:v>
                </c:pt>
                <c:pt idx="57">
                  <c:v>2.1930625972029989</c:v>
                </c:pt>
                <c:pt idx="58">
                  <c:v>2.2607784841486307</c:v>
                </c:pt>
                <c:pt idx="59">
                  <c:v>2.3302144091821582</c:v>
                </c:pt>
                <c:pt idx="60">
                  <c:v>2.4014007634441437</c:v>
                </c:pt>
                <c:pt idx="61">
                  <c:v>2.4743680206413736</c:v>
                </c:pt>
                <c:pt idx="62">
                  <c:v>2.5491467198789541</c:v>
                </c:pt>
                <c:pt idx="63">
                  <c:v>2.6257674479165845</c:v>
                </c:pt>
                <c:pt idx="64">
                  <c:v>2.7042608208486669</c:v>
                </c:pt>
                <c:pt idx="65">
                  <c:v>2.7846574652086376</c:v>
                </c:pt>
                <c:pt idx="66">
                  <c:v>2.8669879984984861</c:v>
                </c:pt>
                <c:pt idx="67">
                  <c:v>2.9512830091451643</c:v>
                </c:pt>
                <c:pt idx="68">
                  <c:v>3.0375730358862691</c:v>
                </c:pt>
                <c:pt idx="69">
                  <c:v>3.1258885465880715</c:v>
                </c:pt>
                <c:pt idx="70">
                  <c:v>3.2162599164997498</c:v>
                </c:pt>
                <c:pt idx="71">
                  <c:v>3.3087174059483861</c:v>
                </c:pt>
                <c:pt idx="72">
                  <c:v>3.4032911374800761</c:v>
                </c:pt>
                <c:pt idx="73">
                  <c:v>3.5000110724532676</c:v>
                </c:pt>
                <c:pt idx="74">
                  <c:v>3.5989069870912638</c:v>
                </c:pt>
                <c:pt idx="75">
                  <c:v>3.70000844800161</c:v>
                </c:pt>
                <c:pt idx="76">
                  <c:v>3.803344787170909</c:v>
                </c:pt>
                <c:pt idx="77">
                  <c:v>3.9089450764444567</c:v>
                </c:pt>
                <c:pt idx="78">
                  <c:v>4.0168381015009356</c:v>
                </c:pt>
                <c:pt idx="79">
                  <c:v>4.1270523353332536</c:v>
                </c:pt>
                <c:pt idx="80">
                  <c:v>4.2396159112474621</c:v>
                </c:pt>
                <c:pt idx="81">
                  <c:v>4.3545565953926291</c:v>
                </c:pt>
                <c:pt idx="82">
                  <c:v>4.4719017588353154</c:v>
                </c:pt>
                <c:pt idx="83">
                  <c:v>4.591678349193324</c:v>
                </c:pt>
                <c:pt idx="84">
                  <c:v>4.7139128618441815</c:v>
                </c:pt>
                <c:pt idx="85">
                  <c:v>4.8386313107247387</c:v>
                </c:pt>
                <c:pt idx="86">
                  <c:v>4.9658591987392109</c:v>
                </c:pt>
                <c:pt idx="87">
                  <c:v>5.0956214877938528</c:v>
                </c:pt>
                <c:pt idx="88">
                  <c:v>5.227942568477375</c:v>
                </c:pt>
                <c:pt idx="89">
                  <c:v>5.3628462294070891</c:v>
                </c:pt>
                <c:pt idx="90">
                  <c:v>5.5003556262617224</c:v>
                </c:pt>
                <c:pt idx="91">
                  <c:v>5.6404932505227059</c:v>
                </c:pt>
                <c:pt idx="92">
                  <c:v>5.7832808979466019</c:v>
                </c:pt>
                <c:pt idx="93">
                  <c:v>5.9287396367923177</c:v>
                </c:pt>
                <c:pt idx="94">
                  <c:v>6.0768897758275271</c:v>
                </c:pt>
                <c:pt idx="95">
                  <c:v>6.2277508321396571</c:v>
                </c:pt>
                <c:pt idx="96">
                  <c:v>6.3813414987776422</c:v>
                </c:pt>
                <c:pt idx="97">
                  <c:v>6.5376796122514884</c:v>
                </c:pt>
                <c:pt idx="98">
                  <c:v>6.6967821199175095</c:v>
                </c:pt>
                <c:pt idx="99">
                  <c:v>6.8586650472779844</c:v>
                </c:pt>
                <c:pt idx="100">
                  <c:v>7.0233434652246549</c:v>
                </c:pt>
                <c:pt idx="101">
                  <c:v>7.1908314572564533</c:v>
                </c:pt>
                <c:pt idx="102">
                  <c:v>7.3611420867023902</c:v>
                </c:pt>
                <c:pt idx="103">
                  <c:v>7.5342873639815018</c:v>
                </c:pt>
                <c:pt idx="104">
                  <c:v>7.7102782139322885</c:v>
                </c:pt>
                <c:pt idx="105">
                  <c:v>7.8891244432448833</c:v>
                </c:pt>
                <c:pt idx="106">
                  <c:v>8.0708347080298157</c:v>
                </c:pt>
                <c:pt idx="107">
                  <c:v>8.2554164815578659</c:v>
                </c:pt>
                <c:pt idx="108">
                  <c:v>8.4428760222061605</c:v>
                </c:pt>
                <c:pt idx="109">
                  <c:v>8.6332183416461845</c:v>
                </c:pt>
                <c:pt idx="110">
                  <c:v>8.8264471733099708</c:v>
                </c:pt>
                <c:pt idx="111">
                  <c:v>9.0225649411712041</c:v>
                </c:pt>
                <c:pt idx="112">
                  <c:v>9.2215727288785239</c:v>
                </c:pt>
                <c:pt idx="113">
                  <c:v>9.423470249278644</c:v>
                </c:pt>
                <c:pt idx="114">
                  <c:v>9.6282558143674368</c:v>
                </c:pt>
                <c:pt idx="115">
                  <c:v>9.8359263057073214</c:v>
                </c:pt>
                <c:pt idx="116">
                  <c:v>10.046477145349828</c:v>
                </c:pt>
                <c:pt idx="117">
                  <c:v>10.259902267302289</c:v>
                </c:pt>
                <c:pt idx="118">
                  <c:v>10.47619408957798</c:v>
                </c:pt>
                <c:pt idx="119">
                  <c:v>10.695343486869108</c:v>
                </c:pt>
                <c:pt idx="120">
                  <c:v>10.917339763882289</c:v>
                </c:pt>
                <c:pt idx="121">
                  <c:v>11.142170629376198</c:v>
                </c:pt>
                <c:pt idx="122">
                  <c:v>11.369822170941104</c:v>
                </c:pt>
                <c:pt idx="123">
                  <c:v>11.600278830560004</c:v>
                </c:pt>
                <c:pt idx="124">
                  <c:v>11.833523380991053</c:v>
                </c:pt>
                <c:pt idx="125">
                  <c:v>12.069536903010832</c:v>
                </c:pt>
                <c:pt idx="126">
                  <c:v>12.308298763557824</c:v>
                </c:pt>
                <c:pt idx="127">
                  <c:v>12.549786594815302</c:v>
                </c:pt>
                <c:pt idx="128">
                  <c:v>12.793976274272522</c:v>
                </c:pt>
                <c:pt idx="129">
                  <c:v>13.040841905802754</c:v>
                </c:pt>
                <c:pt idx="130">
                  <c:v>13.290355801796442</c:v>
                </c:pt>
                <c:pt idx="131">
                  <c:v>13.542488466387097</c:v>
                </c:pt>
                <c:pt idx="132">
                  <c:v>13.797208579807316</c:v>
                </c:pt>
                <c:pt idx="133">
                  <c:v>14.054482983911528</c:v>
                </c:pt>
                <c:pt idx="134">
                  <c:v>14.314276668901607</c:v>
                </c:pt>
                <c:pt idx="135">
                  <c:v>14.576552761290714</c:v>
                </c:pt>
                <c:pt idx="136">
                  <c:v>14.841272513140126</c:v>
                </c:pt>
                <c:pt idx="137">
                  <c:v>15.108395292602854</c:v>
                </c:pt>
                <c:pt idx="138">
                  <c:v>15.377878575807202</c:v>
                </c:pt>
                <c:pt idx="139">
                  <c:v>15.649677940112339</c:v>
                </c:pt>
                <c:pt idx="140">
                  <c:v>15.923747058767116</c:v>
                </c:pt>
                <c:pt idx="141">
                  <c:v>16.200037697002287</c:v>
                </c:pt>
                <c:pt idx="142">
                  <c:v>16.478499709585233</c:v>
                </c:pt>
                <c:pt idx="143">
                  <c:v>16.759081039865137</c:v>
                </c:pt>
                <c:pt idx="144">
                  <c:v>17.041727720335434</c:v>
                </c:pt>
                <c:pt idx="145">
                  <c:v>17.326383874738987</c:v>
                </c:pt>
                <c:pt idx="146">
                  <c:v>17.612991721740357</c:v>
                </c:pt>
                <c:pt idx="147">
                  <c:v>17.901491580187926</c:v>
                </c:pt>
                <c:pt idx="148">
                  <c:v>18.191821875987422</c:v>
                </c:pt>
                <c:pt idx="149">
                  <c:v>18.483919150606937</c:v>
                </c:pt>
                <c:pt idx="150">
                  <c:v>18.777718071231849</c:v>
                </c:pt>
                <c:pt idx="151">
                  <c:v>19.073151442586756</c:v>
                </c:pt>
                <c:pt idx="152">
                  <c:v>19.370150220439719</c:v>
                </c:pt>
                <c:pt idx="153">
                  <c:v>19.668643526802626</c:v>
                </c:pt>
                <c:pt idx="154">
                  <c:v>19.968558666839659</c:v>
                </c:pt>
                <c:pt idx="155">
                  <c:v>20.269821147494302</c:v>
                </c:pt>
                <c:pt idx="156">
                  <c:v>20.572354697843345</c:v>
                </c:pt>
                <c:pt idx="157">
                  <c:v>20.876081291184661</c:v>
                </c:pt>
                <c:pt idx="158">
                  <c:v>21.180921168863755</c:v>
                </c:pt>
                <c:pt idx="159">
                  <c:v>21.486792865841977</c:v>
                </c:pt>
                <c:pt idx="160">
                  <c:v>21.793613238007637</c:v>
                </c:pt>
                <c:pt idx="161">
                  <c:v>22.101297491229168</c:v>
                </c:pt>
                <c:pt idx="162">
                  <c:v>22.409759212147524</c:v>
                </c:pt>
                <c:pt idx="163">
                  <c:v>22.718910400703116</c:v>
                </c:pt>
                <c:pt idx="164">
                  <c:v>23.028661504390406</c:v>
                </c:pt>
                <c:pt idx="165">
                  <c:v>23.338921454231453</c:v>
                </c:pt>
                <c:pt idx="166">
                  <c:v>23.649597702457449</c:v>
                </c:pt>
                <c:pt idx="167">
                  <c:v>23.960596261885332</c:v>
                </c:pt>
                <c:pt idx="168">
                  <c:v>24.271821746974549</c:v>
                </c:pt>
                <c:pt idx="169">
                  <c:v>24.583177416546754</c:v>
                </c:pt>
                <c:pt idx="170">
                  <c:v>24.894565218149339</c:v>
                </c:pt>
                <c:pt idx="171">
                  <c:v>25.205885834041499</c:v>
                </c:pt>
                <c:pt idx="172">
                  <c:v>25.517038728779493</c:v>
                </c:pt>
                <c:pt idx="173">
                  <c:v>25.82792219837555</c:v>
                </c:pt>
                <c:pt idx="174">
                  <c:v>26.138433421003015</c:v>
                </c:pt>
                <c:pt idx="175">
                  <c:v>26.448468509217985</c:v>
                </c:pt>
                <c:pt idx="176">
                  <c:v>26.757922563665826</c:v>
                </c:pt>
                <c:pt idx="177">
                  <c:v>27.066689728238842</c:v>
                </c:pt>
                <c:pt idx="178">
                  <c:v>27.374663246649305</c:v>
                </c:pt>
                <c:pt idx="179">
                  <c:v>27.681735520380133</c:v>
                </c:pt>
                <c:pt idx="180">
                  <c:v>27.987798167973384</c:v>
                </c:pt>
                <c:pt idx="181">
                  <c:v>28.292742085614986</c:v>
                </c:pt>
                <c:pt idx="182">
                  <c:v>28.596457508971991</c:v>
                </c:pt>
                <c:pt idx="183">
                  <c:v>28.898834076236856</c:v>
                </c:pt>
                <c:pt idx="184">
                  <c:v>29.199760892331426</c:v>
                </c:pt>
                <c:pt idx="185">
                  <c:v>29.499126594221419</c:v>
                </c:pt>
                <c:pt idx="186">
                  <c:v>29.796819417290468</c:v>
                </c:pt>
                <c:pt idx="187">
                  <c:v>30.092727262721073</c:v>
                </c:pt>
                <c:pt idx="188">
                  <c:v>30.386737765828165</c:v>
                </c:pt>
                <c:pt idx="189">
                  <c:v>30.678738365289224</c:v>
                </c:pt>
                <c:pt idx="190">
                  <c:v>30.968616373213564</c:v>
                </c:pt>
                <c:pt idx="191">
                  <c:v>31.256259045991712</c:v>
                </c:pt>
                <c:pt idx="192">
                  <c:v>31.541553655864373</c:v>
                </c:pt>
                <c:pt idx="193">
                  <c:v>31.824387563149202</c:v>
                </c:pt>
                <c:pt idx="194">
                  <c:v>32.104648289062212</c:v>
                </c:pt>
                <c:pt idx="195">
                  <c:v>32.382223589069362</c:v>
                </c:pt>
                <c:pt idx="196">
                  <c:v>32.657001526702778</c:v>
                </c:pt>
                <c:pt idx="197">
                  <c:v>32.928870547774956</c:v>
                </c:pt>
                <c:pt idx="198">
                  <c:v>33.197719554923125</c:v>
                </c:pt>
                <c:pt idx="199">
                  <c:v>33.463437982415243</c:v>
                </c:pt>
                <c:pt idx="200">
                  <c:v>33.725915871147976</c:v>
                </c:pt>
                <c:pt idx="201">
                  <c:v>33.985043943766414</c:v>
                </c:pt>
                <c:pt idx="202">
                  <c:v>34.240713679834471</c:v>
                </c:pt>
                <c:pt idx="203">
                  <c:v>34.492817390984335</c:v>
                </c:pt>
                <c:pt idx="204">
                  <c:v>34.741248295972753</c:v>
                </c:pt>
                <c:pt idx="205">
                  <c:v>34.985900595571607</c:v>
                </c:pt>
                <c:pt idx="206">
                  <c:v>35.22666954721975</c:v>
                </c:pt>
                <c:pt idx="207">
                  <c:v>35.463451539362801</c:v>
                </c:pt>
                <c:pt idx="208">
                  <c:v>35.696144165407652</c:v>
                </c:pt>
                <c:pt idx="209">
                  <c:v>35.92464629721804</c:v>
                </c:pt>
                <c:pt idx="210">
                  <c:v>36.148858158077743</c:v>
                </c:pt>
                <c:pt idx="211">
                  <c:v>36.368681395048071</c:v>
                </c:pt>
                <c:pt idx="212">
                  <c:v>36.584019150646427</c:v>
                </c:pt>
                <c:pt idx="213">
                  <c:v>36.794776133773084</c:v>
                </c:pt>
                <c:pt idx="214">
                  <c:v>37.000858689813668</c:v>
                </c:pt>
                <c:pt idx="215">
                  <c:v>37.202174869845386</c:v>
                </c:pt>
                <c:pt idx="216">
                  <c:v>37.398634498875573</c:v>
                </c:pt>
                <c:pt idx="217">
                  <c:v>37.590149243041729</c:v>
                </c:pt>
                <c:pt idx="218">
                  <c:v>37.776632675703212</c:v>
                </c:pt>
                <c:pt idx="219">
                  <c:v>37.958000342355355</c:v>
                </c:pt>
                <c:pt idx="220">
                  <c:v>38.134169824297921</c:v>
                </c:pt>
                <c:pt idx="221">
                  <c:v>38.305060800990724</c:v>
                </c:pt>
                <c:pt idx="222">
                  <c:v>38.470595111030512</c:v>
                </c:pt>
                <c:pt idx="223">
                  <c:v>38.630696811684317</c:v>
                </c:pt>
                <c:pt idx="224">
                  <c:v>38.785292236915865</c:v>
                </c:pt>
                <c:pt idx="225">
                  <c:v>38.934310053842992</c:v>
                </c:pt>
                <c:pt idx="226">
                  <c:v>39.077681317565606</c:v>
                </c:pt>
                <c:pt idx="227">
                  <c:v>39.215339524305087</c:v>
                </c:pt>
                <c:pt idx="228">
                  <c:v>39.347220662797994</c:v>
                </c:pt>
                <c:pt idx="229">
                  <c:v>39.473263263888349</c:v>
                </c:pt>
                <c:pt idx="230">
                  <c:v>39.593408448264768</c:v>
                </c:pt>
                <c:pt idx="231">
                  <c:v>39.707599972290595</c:v>
                </c:pt>
                <c:pt idx="232">
                  <c:v>39.815784271877085</c:v>
                </c:pt>
                <c:pt idx="233">
                  <c:v>39.917910504351688</c:v>
                </c:pt>
                <c:pt idx="234">
                  <c:v>40.013930588275699</c:v>
                </c:pt>
                <c:pt idx="235">
                  <c:v>40.103799241167572</c:v>
                </c:pt>
                <c:pt idx="236">
                  <c:v>40.187474015090494</c:v>
                </c:pt>
                <c:pt idx="237">
                  <c:v>40.264915330065044</c:v>
                </c:pt>
                <c:pt idx="238">
                  <c:v>40.336086505270153</c:v>
                </c:pt>
                <c:pt idx="239">
                  <c:v>40.400953787997928</c:v>
                </c:pt>
                <c:pt idx="240">
                  <c:v>40.459486380330276</c:v>
                </c:pt>
                <c:pt idx="241">
                  <c:v>40.511656463507926</c:v>
                </c:pt>
                <c:pt idx="242">
                  <c:v>40.55743921996477</c:v>
                </c:pt>
                <c:pt idx="243">
                  <c:v>40.596812853003144</c:v>
                </c:pt>
                <c:pt idx="244">
                  <c:v>40.629758604088124</c:v>
                </c:pt>
                <c:pt idx="245">
                  <c:v>40.656260767741784</c:v>
                </c:pt>
                <c:pt idx="246">
                  <c:v>40.676306704020696</c:v>
                </c:pt>
                <c:pt idx="247">
                  <c:v>40.689886848562864</c:v>
                </c:pt>
                <c:pt idx="248">
                  <c:v>40.696994720192976</c:v>
                </c:pt>
                <c:pt idx="249">
                  <c:v>40.69762692607739</c:v>
                </c:pt>
                <c:pt idx="250">
                  <c:v>40.691783164423178</c:v>
                </c:pt>
                <c:pt idx="251">
                  <c:v>40.679466224718219</c:v>
                </c:pt>
                <c:pt idx="252">
                  <c:v>40.660681985512099</c:v>
                </c:pt>
                <c:pt idx="253">
                  <c:v>40.635439409740201</c:v>
                </c:pt>
                <c:pt idx="254">
                  <c:v>40.603750537596312</c:v>
                </c:pt>
                <c:pt idx="255">
                  <c:v>40.565630476961552</c:v>
                </c:pt>
                <c:pt idx="256">
                  <c:v>40.521097391400396</c:v>
                </c:pt>
                <c:pt idx="257">
                  <c:v>40.470172485737088</c:v>
                </c:pt>
                <c:pt idx="258">
                  <c:v>40.412879989228443</c:v>
                </c:pt>
                <c:pt idx="259">
                  <c:v>40.349247136351806</c:v>
                </c:pt>
                <c:pt idx="260">
                  <c:v>40.279304145229418</c:v>
                </c:pt>
                <c:pt idx="261">
                  <c:v>40.203084193713217</c:v>
                </c:pt>
                <c:pt idx="262">
                  <c:v>40.120623393156457</c:v>
                </c:pt>
                <c:pt idx="263">
                  <c:v>40.031960759901246</c:v>
                </c:pt>
                <c:pt idx="264">
                  <c:v>39.937138184513465</c:v>
                </c:pt>
                <c:pt idx="265">
                  <c:v>39.836200398799143</c:v>
                </c:pt>
                <c:pt idx="266">
                  <c:v>39.729194940638429</c:v>
                </c:pt>
                <c:pt idx="267">
                  <c:v>39.61617211667614</c:v>
                </c:pt>
                <c:pt idx="268">
                  <c:v>39.497184962909579</c:v>
                </c:pt>
                <c:pt idx="269">
                  <c:v>39.372289203217093</c:v>
                </c:pt>
                <c:pt idx="270">
                  <c:v>39.241543205872645</c:v>
                </c:pt>
                <c:pt idx="271">
                  <c:v>39.105007938093863</c:v>
                </c:pt>
                <c:pt idx="272">
                  <c:v>38.962746918673204</c:v>
                </c:pt>
                <c:pt idx="273">
                  <c:v>38.814826168743693</c:v>
                </c:pt>
                <c:pt idx="274">
                  <c:v>38.661314160732637</c:v>
                </c:pt>
                <c:pt idx="275">
                  <c:v>38.50228176555855</c:v>
                </c:pt>
                <c:pt idx="276">
                  <c:v>38.337802198128323</c:v>
                </c:pt>
                <c:pt idx="277">
                  <c:v>38.167950961193199</c:v>
                </c:pt>
                <c:pt idx="278">
                  <c:v>37.992805787623858</c:v>
                </c:pt>
                <c:pt idx="279">
                  <c:v>37.812446581166348</c:v>
                </c:pt>
                <c:pt idx="280">
                  <c:v>37.626955355741991</c:v>
                </c:pt>
                <c:pt idx="281">
                  <c:v>37.436416173355759</c:v>
                </c:pt>
                <c:pt idx="282">
                  <c:v>37.240915080678946</c:v>
                </c:pt>
                <c:pt idx="283">
                  <c:v>37.040540044372861</c:v>
                </c:pt>
                <c:pt idx="284">
                  <c:v>36.835380885221724</c:v>
                </c:pt>
                <c:pt idx="285">
                  <c:v>36.625529211143451</c:v>
                </c:pt>
                <c:pt idx="286">
                  <c:v>36.41107834914839</c:v>
                </c:pt>
                <c:pt idx="287">
                  <c:v>36.192123276316416</c:v>
                </c:pt>
                <c:pt idx="288">
                  <c:v>35.968760549863767</c:v>
                </c:pt>
                <c:pt idx="289">
                  <c:v>35.741088236371546</c:v>
                </c:pt>
                <c:pt idx="290">
                  <c:v>35.5092058402482</c:v>
                </c:pt>
                <c:pt idx="291">
                  <c:v>35.273214231498848</c:v>
                </c:pt>
                <c:pt idx="292">
                  <c:v>35.033215572874589</c:v>
                </c:pt>
                <c:pt idx="293">
                  <c:v>34.789313246475068</c:v>
                </c:pt>
                <c:pt idx="294">
                  <c:v>34.54161177987784</c:v>
                </c:pt>
                <c:pt idx="295">
                  <c:v>34.290216771867996</c:v>
                </c:pt>
                <c:pt idx="296">
                  <c:v>34.035234817841491</c:v>
                </c:pt>
                <c:pt idx="297">
                  <c:v>33.77677343495543</c:v>
                </c:pt>
                <c:pt idx="298">
                  <c:v>33.514940987098434</c:v>
                </c:pt>
                <c:pt idx="299">
                  <c:v>33.249846609753689</c:v>
                </c:pt>
                <c:pt idx="300">
                  <c:v>32.981600134826991</c:v>
                </c:pt>
                <c:pt idx="301">
                  <c:v>32.710312015511519</c:v>
                </c:pt>
                <c:pt idx="302">
                  <c:v>32.436093251260559</c:v>
                </c:pt>
                <c:pt idx="303">
                  <c:v>32.159055312938527</c:v>
                </c:pt>
                <c:pt idx="304">
                  <c:v>31.879310068220125</c:v>
                </c:pt>
                <c:pt idx="305">
                  <c:v>31.596969707306283</c:v>
                </c:pt>
                <c:pt idx="306">
                  <c:v>31.312146669025022</c:v>
                </c:pt>
                <c:pt idx="307">
                  <c:v>31.024953567383918</c:v>
                </c:pt>
                <c:pt idx="308">
                  <c:v>30.735503118640114</c:v>
                </c:pt>
                <c:pt idx="309">
                  <c:v>30.443908068952457</c:v>
                </c:pt>
                <c:pt idx="310">
                  <c:v>30.150281122679175</c:v>
                </c:pt>
                <c:pt idx="311">
                  <c:v>29.854734871383226</c:v>
                </c:pt>
                <c:pt idx="312">
                  <c:v>29.557381723606056</c:v>
                </c:pt>
                <c:pt idx="313">
                  <c:v>29.258333835469053</c:v>
                </c:pt>
                <c:pt idx="314">
                  <c:v>28.957703042160489</c:v>
                </c:pt>
                <c:pt idx="315">
                  <c:v>28.655600790364293</c:v>
                </c:pt>
                <c:pt idx="316">
                  <c:v>28.352138071685225</c:v>
                </c:pt>
                <c:pt idx="317">
                  <c:v>28.047425357123448</c:v>
                </c:pt>
                <c:pt idx="318">
                  <c:v>27.741572532649862</c:v>
                </c:pt>
                <c:pt idx="319">
                  <c:v>27.434688835931592</c:v>
                </c:pt>
                <c:pt idx="320">
                  <c:v>27.126882794255447</c:v>
                </c:pt>
                <c:pt idx="321">
                  <c:v>26.818262163695191</c:v>
                </c:pt>
                <c:pt idx="322">
                  <c:v>26.508933869566636</c:v>
                </c:pt>
                <c:pt idx="323">
                  <c:v>26.199003948212567</c:v>
                </c:pt>
                <c:pt idx="324">
                  <c:v>25.888577490157729</c:v>
                </c:pt>
                <c:pt idx="325">
                  <c:v>25.577758584671972</c:v>
                </c:pt>
                <c:pt idx="326">
                  <c:v>25.266650265777695</c:v>
                </c:pt>
                <c:pt idx="327">
                  <c:v>24.955354459735748</c:v>
                </c:pt>
                <c:pt idx="328">
                  <c:v>24.643971934041833</c:v>
                </c:pt>
                <c:pt idx="329">
                  <c:v>24.332602247963468</c:v>
                </c:pt>
                <c:pt idx="330">
                  <c:v>24.021343704645464</c:v>
                </c:pt>
                <c:pt idx="331">
                  <c:v>23.710293304809696</c:v>
                </c:pt>
                <c:pt idx="332">
                  <c:v>23.399546702073113</c:v>
                </c:pt>
                <c:pt idx="333">
                  <c:v>23.089198159905461</c:v>
                </c:pt>
                <c:pt idx="334">
                  <c:v>22.779340510246524</c:v>
                </c:pt>
                <c:pt idx="335">
                  <c:v>22.470065113800189</c:v>
                </c:pt>
                <c:pt idx="336">
                  <c:v>22.161461822020904</c:v>
                </c:pt>
                <c:pt idx="337">
                  <c:v>21.853618940805767</c:v>
                </c:pt>
                <c:pt idx="338">
                  <c:v>21.546623195903564</c:v>
                </c:pt>
                <c:pt idx="339">
                  <c:v>21.240559700049936</c:v>
                </c:pt>
                <c:pt idx="340">
                  <c:v>20.935511921835889</c:v>
                </c:pt>
                <c:pt idx="341">
                  <c:v>20.631561656314826</c:v>
                </c:pt>
                <c:pt idx="342">
                  <c:v>20.328788997351161</c:v>
                </c:pt>
                <c:pt idx="343">
                  <c:v>20.027272311711869</c:v>
                </c:pt>
                <c:pt idx="344">
                  <c:v>19.727088214900078</c:v>
                </c:pt>
                <c:pt idx="345">
                  <c:v>19.428311548728182</c:v>
                </c:pt>
                <c:pt idx="346">
                  <c:v>19.131015360625746</c:v>
                </c:pt>
                <c:pt idx="347">
                  <c:v>18.835270884676024</c:v>
                </c:pt>
                <c:pt idx="348">
                  <c:v>18.541147524372676</c:v>
                </c:pt>
                <c:pt idx="349">
                  <c:v>18.248712837086824</c:v>
                </c:pt>
                <c:pt idx="350">
                  <c:v>17.958032520232713</c:v>
                </c:pt>
                <c:pt idx="351">
                  <c:v>17.669170399118471</c:v>
                </c:pt>
                <c:pt idx="352">
                  <c:v>17.382188416467013</c:v>
                </c:pt>
                <c:pt idx="353">
                  <c:v>17.097146623590312</c:v>
                </c:pt>
                <c:pt idx="354">
                  <c:v>16.814103173198902</c:v>
                </c:pt>
                <c:pt idx="355">
                  <c:v>16.533114313826736</c:v>
                </c:pt>
                <c:pt idx="356">
                  <c:v>16.254234385850342</c:v>
                </c:pt>
                <c:pt idx="357">
                  <c:v>15.977515819079521</c:v>
                </c:pt>
                <c:pt idx="358">
                  <c:v>15.703009131895669</c:v>
                </c:pt>
                <c:pt idx="359">
                  <c:v>15.430762931912456</c:v>
                </c:pt>
                <c:pt idx="360">
                  <c:v>15.160823918132261</c:v>
                </c:pt>
                <c:pt idx="361">
                  <c:v>14.893236884570671</c:v>
                </c:pt>
                <c:pt idx="362">
                  <c:v>14.628044725320162</c:v>
                </c:pt>
                <c:pt idx="363">
                  <c:v>14.365288441022969</c:v>
                </c:pt>
                <c:pt idx="364">
                  <c:v>14.105007146722169</c:v>
                </c:pt>
                <c:pt idx="365">
                  <c:v>13.847238081059013</c:v>
                </c:pt>
                <c:pt idx="366">
                  <c:v>13.592016616783615</c:v>
                </c:pt>
                <c:pt idx="367">
                  <c:v>13.339376272545284</c:v>
                </c:pt>
                <c:pt idx="368">
                  <c:v>13.089348725927904</c:v>
                </c:pt>
                <c:pt idx="369">
                  <c:v>12.841963827695176</c:v>
                </c:pt>
                <c:pt idx="370">
                  <c:v>12.597249617209689</c:v>
                </c:pt>
                <c:pt idx="371">
                  <c:v>12.355232338989261</c:v>
                </c:pt>
                <c:pt idx="372">
                  <c:v>12.115936460363418</c:v>
                </c:pt>
                <c:pt idx="373">
                  <c:v>11.879384690192344</c:v>
                </c:pt>
                <c:pt idx="374">
                  <c:v>11.645597998610182</c:v>
                </c:pt>
                <c:pt idx="375">
                  <c:v>11.414595637754195</c:v>
                </c:pt>
                <c:pt idx="376">
                  <c:v>11.186395163440947</c:v>
                </c:pt>
                <c:pt idx="377">
                  <c:v>10.961012457750384</c:v>
                </c:pt>
                <c:pt idx="378">
                  <c:v>10.738461752478432</c:v>
                </c:pt>
                <c:pt idx="379">
                  <c:v>10.518755653418632</c:v>
                </c:pt>
                <c:pt idx="380">
                  <c:v>10.30190516543311</c:v>
                </c:pt>
                <c:pt idx="381">
                  <c:v>10.087919718273254</c:v>
                </c:pt>
                <c:pt idx="382">
                  <c:v>9.8768071931102117</c:v>
                </c:pt>
                <c:pt idx="383">
                  <c:v>9.6685739497357197</c:v>
                </c:pt>
                <c:pt idx="384">
                  <c:v>9.4632248543934381</c:v>
                </c:pt>
                <c:pt idx="385">
                  <c:v>9.260763308201442</c:v>
                </c:pt>
                <c:pt idx="386">
                  <c:v>9.0611912761265181</c:v>
                </c:pt>
                <c:pt idx="387">
                  <c:v>8.8645093164711852</c:v>
                </c:pt>
                <c:pt idx="388">
                  <c:v>8.6707166108346083</c:v>
                </c:pt>
                <c:pt idx="389">
                  <c:v>8.4798109945089113</c:v>
                </c:pt>
                <c:pt idx="390">
                  <c:v>8.2917889872727741</c:v>
                </c:pt>
                <c:pt idx="391">
                  <c:v>8.1066458245444863</c:v>
                </c:pt>
                <c:pt idx="392">
                  <c:v>7.9243754888571694</c:v>
                </c:pt>
                <c:pt idx="393">
                  <c:v>7.744970741619337</c:v>
                </c:pt>
                <c:pt idx="394">
                  <c:v>7.5684231551243775</c:v>
                </c:pt>
                <c:pt idx="395">
                  <c:v>7.3947231447732307</c:v>
                </c:pt>
                <c:pt idx="396">
                  <c:v>7.2238600014749244</c:v>
                </c:pt>
                <c:pt idx="397">
                  <c:v>7.0558219241904396</c:v>
                </c:pt>
                <c:pt idx="398">
                  <c:v>6.8905960525858392</c:v>
                </c:pt>
                <c:pt idx="399">
                  <c:v>6.7281684997613267</c:v>
                </c:pt>
                <c:pt idx="400">
                  <c:v>6.5685243850236503</c:v>
                </c:pt>
                <c:pt idx="401">
                  <c:v>6.4116478666698224</c:v>
                </c:pt>
                <c:pt idx="402">
                  <c:v>6.2575221747510588</c:v>
                </c:pt>
                <c:pt idx="403">
                  <c:v>6.1061296437864305</c:v>
                </c:pt>
                <c:pt idx="404">
                  <c:v>5.9574517453966154</c:v>
                </c:pt>
                <c:pt idx="405">
                  <c:v>5.8114691208288685</c:v>
                </c:pt>
                <c:pt idx="406">
                  <c:v>5.6681616133451804</c:v>
                </c:pt>
                <c:pt idx="407">
                  <c:v>5.5275083004464145</c:v>
                </c:pt>
                <c:pt idx="408">
                  <c:v>5.3894875259060617</c:v>
                </c:pt>
                <c:pt idx="409">
                  <c:v>5.2540769315880853</c:v>
                </c:pt>
                <c:pt idx="410">
                  <c:v>5.1212534890242392</c:v>
                </c:pt>
                <c:pt idx="411">
                  <c:v>4.9909935307270841</c:v>
                </c:pt>
                <c:pt idx="412">
                  <c:v>4.8632727812158452</c:v>
                </c:pt>
                <c:pt idx="413">
                  <c:v>4.7380663877330917</c:v>
                </c:pt>
                <c:pt idx="414">
                  <c:v>4.6153489506311942</c:v>
                </c:pt>
                <c:pt idx="415">
                  <c:v>4.4950945534083351</c:v>
                </c:pt>
                <c:pt idx="416">
                  <c:v>4.3772767923748308</c:v>
                </c:pt>
                <c:pt idx="417">
                  <c:v>4.2618688059313561</c:v>
                </c:pt>
                <c:pt idx="418">
                  <c:v>4.1488433034416055</c:v>
                </c:pt>
                <c:pt idx="419">
                  <c:v>4.0381725936828241</c:v>
                </c:pt>
                <c:pt idx="420">
                  <c:v>3.9298286128585493</c:v>
                </c:pt>
                <c:pt idx="421">
                  <c:v>3.8237829521587523</c:v>
                </c:pt>
                <c:pt idx="422">
                  <c:v>3.720006884853527</c:v>
                </c:pt>
                <c:pt idx="423">
                  <c:v>3.618471392907304</c:v>
                </c:pt>
                <c:pt idx="424">
                  <c:v>3.5191471931014835</c:v>
                </c:pt>
                <c:pt idx="425">
                  <c:v>3.4220047626542058</c:v>
                </c:pt>
                <c:pt idx="426">
                  <c:v>3.327014364326879</c:v>
                </c:pt>
                <c:pt idx="427">
                  <c:v>3.2341460710079026</c:v>
                </c:pt>
                <c:pt idx="428">
                  <c:v>3.1433697897648947</c:v>
                </c:pt>
                <c:pt idx="429">
                  <c:v>3.0546552853574953</c:v>
                </c:pt>
                <c:pt idx="430">
                  <c:v>2.967972203203717</c:v>
                </c:pt>
                <c:pt idx="431">
                  <c:v>2.8832900917935254</c:v>
                </c:pt>
                <c:pt idx="432">
                  <c:v>2.8005784245441814</c:v>
                </c:pt>
                <c:pt idx="433">
                  <c:v>2.7198066210925922</c:v>
                </c:pt>
                <c:pt idx="434">
                  <c:v>2.6409440680207377</c:v>
                </c:pt>
                <c:pt idx="435">
                  <c:v>2.5639601390108888</c:v>
                </c:pt>
                <c:pt idx="436">
                  <c:v>2.4888242144281301</c:v>
                </c:pt>
                <c:pt idx="437">
                  <c:v>2.4155057003283646</c:v>
                </c:pt>
                <c:pt idx="438">
                  <c:v>2.3439740468906454</c:v>
                </c:pt>
                <c:pt idx="439">
                  <c:v>2.2741987662734031</c:v>
                </c:pt>
                <c:pt idx="440">
                  <c:v>2.2061494498947103</c:v>
                </c:pt>
                <c:pt idx="441">
                  <c:v>2.1397957851374008</c:v>
                </c:pt>
                <c:pt idx="442">
                  <c:v>2.0751075714804665</c:v>
                </c:pt>
                <c:pt idx="443">
                  <c:v>2.0120547360587002</c:v>
                </c:pt>
                <c:pt idx="444">
                  <c:v>1.9506073486531843</c:v>
                </c:pt>
                <c:pt idx="445">
                  <c:v>1.8907356361157091</c:v>
                </c:pt>
                <c:pt idx="446">
                  <c:v>1.8324099962307712</c:v>
                </c:pt>
                <c:pt idx="447">
                  <c:v>1.7756010110193037</c:v>
                </c:pt>
                <c:pt idx="448">
                  <c:v>1.7202794594887512</c:v>
                </c:pt>
                <c:pt idx="449">
                  <c:v>1.6664163298346</c:v>
                </c:pt>
                <c:pt idx="450">
                  <c:v>1.6139828310988922</c:v>
                </c:pt>
                <c:pt idx="451">
                  <c:v>1.5629504042916866</c:v>
                </c:pt>
                <c:pt idx="452">
                  <c:v>1.5132907329818395</c:v>
                </c:pt>
                <c:pt idx="453">
                  <c:v>1.4649757533638372</c:v>
                </c:pt>
                <c:pt idx="454">
                  <c:v>1.4179776638077959</c:v>
                </c:pt>
                <c:pt idx="455">
                  <c:v>1.3722689339000835</c:v>
                </c:pt>
                <c:pt idx="456">
                  <c:v>1.3278223129823192</c:v>
                </c:pt>
                <c:pt idx="457">
                  <c:v>1.2846108381968349</c:v>
                </c:pt>
                <c:pt idx="458">
                  <c:v>1.2426078420469409</c:v>
                </c:pt>
                <c:pt idx="459">
                  <c:v>1.2017869594806145</c:v>
                </c:pt>
                <c:pt idx="460">
                  <c:v>1.1621221345064752</c:v>
                </c:pt>
                <c:pt idx="461">
                  <c:v>1.1235876263511009</c:v>
                </c:pt>
                <c:pt idx="462">
                  <c:v>1.0861580151670081</c:v>
                </c:pt>
                <c:pt idx="463">
                  <c:v>1.0498082073007315</c:v>
                </c:pt>
                <c:pt idx="464">
                  <c:v>1.0145134401306617</c:v>
                </c:pt>
                <c:pt idx="465">
                  <c:v>0.98024928648443099</c:v>
                </c:pt>
                <c:pt idx="466">
                  <c:v>0.94699165864576296</c:v>
                </c:pt>
                <c:pt idx="467">
                  <c:v>0.91471681196083188</c:v>
                </c:pt>
                <c:pt idx="468">
                  <c:v>0.8834013480542755</c:v>
                </c:pt>
                <c:pt idx="469">
                  <c:v>0.85302221766507558</c:v>
                </c:pt>
                <c:pt idx="470">
                  <c:v>0.8235567231126153</c:v>
                </c:pt>
                <c:pt idx="471">
                  <c:v>0.79498252040324446</c:v>
                </c:pt>
                <c:pt idx="472">
                  <c:v>0.76727762098774566</c:v>
                </c:pt>
                <c:pt idx="473">
                  <c:v>0.74042039318011255</c:v>
                </c:pt>
                <c:pt idx="474">
                  <c:v>0.71438956324805392</c:v>
                </c:pt>
                <c:pt idx="475">
                  <c:v>0.6891642161856405</c:v>
                </c:pt>
                <c:pt idx="476">
                  <c:v>0.66472379617850652</c:v>
                </c:pt>
                <c:pt idx="477">
                  <c:v>0.64104810677195467</c:v>
                </c:pt>
                <c:pt idx="478">
                  <c:v>0.61811731075232279</c:v>
                </c:pt>
                <c:pt idx="479">
                  <c:v>0.59591192975187368</c:v>
                </c:pt>
                <c:pt idx="480">
                  <c:v>0.5744128435874295</c:v>
                </c:pt>
                <c:pt idx="481">
                  <c:v>0.55360128934289943</c:v>
                </c:pt>
                <c:pt idx="482">
                  <c:v>0.53345886020575162</c:v>
                </c:pt>
                <c:pt idx="483">
                  <c:v>0.51396750406740599</c:v>
                </c:pt>
                <c:pt idx="484">
                  <c:v>0.49510952189740193</c:v>
                </c:pt>
                <c:pt idx="485">
                  <c:v>0.47686756590110574</c:v>
                </c:pt>
                <c:pt idx="486">
                  <c:v>0.45922463747058306</c:v>
                </c:pt>
                <c:pt idx="487">
                  <c:v>0.44216408493815218</c:v>
                </c:pt>
                <c:pt idx="488">
                  <c:v>0.42566960114198671</c:v>
                </c:pt>
                <c:pt idx="489">
                  <c:v>0.40972522081300655</c:v>
                </c:pt>
                <c:pt idx="490">
                  <c:v>0.39431531779213902</c:v>
                </c:pt>
                <c:pt idx="491">
                  <c:v>0.3794246020868895</c:v>
                </c:pt>
                <c:pt idx="492">
                  <c:v>0.36503811677599091</c:v>
                </c:pt>
                <c:pt idx="493">
                  <c:v>0.35114123477074999</c:v>
                </c:pt>
                <c:pt idx="494">
                  <c:v>0.33771965544153354</c:v>
                </c:pt>
                <c:pt idx="495">
                  <c:v>0.3247594011176605</c:v>
                </c:pt>
                <c:pt idx="496">
                  <c:v>0.31224681346880678</c:v>
                </c:pt>
                <c:pt idx="497">
                  <c:v>0.30016854977583141</c:v>
                </c:pt>
                <c:pt idx="498">
                  <c:v>0.28851157909875974</c:v>
                </c:pt>
                <c:pt idx="499">
                  <c:v>0.27726317834947711</c:v>
                </c:pt>
                <c:pt idx="500">
                  <c:v>0.26641092827648938</c:v>
                </c:pt>
                <c:pt idx="501">
                  <c:v>0.25594270936892777</c:v>
                </c:pt>
                <c:pt idx="502">
                  <c:v>0.24584669768677628</c:v>
                </c:pt>
                <c:pt idx="503">
                  <c:v>0.23611136062411317</c:v>
                </c:pt>
                <c:pt idx="504">
                  <c:v>0.2267254526119642</c:v>
                </c:pt>
                <c:pt idx="505">
                  <c:v>0.21767801076716589</c:v>
                </c:pt>
                <c:pt idx="506">
                  <c:v>0.20895835049345321</c:v>
                </c:pt>
                <c:pt idx="507">
                  <c:v>0.20055606104078152</c:v>
                </c:pt>
                <c:pt idx="508">
                  <c:v>0.192461001028706</c:v>
                </c:pt>
                <c:pt idx="509">
                  <c:v>0.18466329393944547</c:v>
                </c:pt>
                <c:pt idx="510">
                  <c:v>0.17715332358606234</c:v>
                </c:pt>
                <c:pt idx="511">
                  <c:v>0.16992172956100604</c:v>
                </c:pt>
                <c:pt idx="512">
                  <c:v>0.16295940267006676</c:v>
                </c:pt>
                <c:pt idx="513">
                  <c:v>0.15625748035660639</c:v>
                </c:pt>
                <c:pt idx="514">
                  <c:v>0.14980734212073951</c:v>
                </c:pt>
                <c:pt idx="515">
                  <c:v>0.14360060493795559</c:v>
                </c:pt>
                <c:pt idx="516">
                  <c:v>0.13762911868148808</c:v>
                </c:pt>
                <c:pt idx="517">
                  <c:v>0.13188496155255439</c:v>
                </c:pt>
                <c:pt idx="518">
                  <c:v>0.12636043552241266</c:v>
                </c:pt>
                <c:pt idx="519">
                  <c:v>0.12104806179000391</c:v>
                </c:pt>
                <c:pt idx="520">
                  <c:v>0.11594057625877441</c:v>
                </c:pt>
                <c:pt idx="521">
                  <c:v>0.11103092503610119</c:v>
                </c:pt>
                <c:pt idx="522">
                  <c:v>0.10631225995857839</c:v>
                </c:pt>
                <c:pt idx="523">
                  <c:v>0.10177793414625023</c:v>
                </c:pt>
                <c:pt idx="524">
                  <c:v>9.7421497588722109E-2</c:v>
                </c:pt>
                <c:pt idx="525">
                  <c:v>9.323669276591745E-2</c:v>
                </c:pt>
                <c:pt idx="526">
                  <c:v>8.9217450306092613E-2</c:v>
                </c:pt>
                <c:pt idx="527">
                  <c:v>8.535788468357311E-2</c:v>
                </c:pt>
                <c:pt idx="528">
                  <c:v>8.1652289958520571E-2</c:v>
                </c:pt>
                <c:pt idx="529">
                  <c:v>7.8095135560899837E-2</c:v>
                </c:pt>
                <c:pt idx="530">
                  <c:v>7.4681062120669717E-2</c:v>
                </c:pt>
                <c:pt idx="531">
                  <c:v>7.1404877346085346E-2</c:v>
                </c:pt>
                <c:pt idx="532">
                  <c:v>6.8261551951864577E-2</c:v>
                </c:pt>
                <c:pt idx="533">
                  <c:v>6.5246215638840144E-2</c:v>
                </c:pt>
                <c:pt idx="534">
                  <c:v>6.235415312659208E-2</c:v>
                </c:pt>
                <c:pt idx="535">
                  <c:v>5.9580800240432462E-2</c:v>
                </c:pt>
                <c:pt idx="536">
                  <c:v>5.6921740053993385E-2</c:v>
                </c:pt>
                <c:pt idx="537">
                  <c:v>5.4372699088554334E-2</c:v>
                </c:pt>
                <c:pt idx="538">
                  <c:v>5.1929543570132658E-2</c:v>
                </c:pt>
                <c:pt idx="539">
                  <c:v>4.9588275745251882E-2</c:v>
                </c:pt>
                <c:pt idx="540">
                  <c:v>4.7345030256198087E-2</c:v>
                </c:pt>
                <c:pt idx="541">
                  <c:v>4.5196070576474241E-2</c:v>
                </c:pt>
                <c:pt idx="542">
                  <c:v>4.3137785507063063E-2</c:v>
                </c:pt>
                <c:pt idx="543">
                  <c:v>4.1166685734017862E-2</c:v>
                </c:pt>
                <c:pt idx="544">
                  <c:v>3.9279400447807505E-2</c:v>
                </c:pt>
                <c:pt idx="545">
                  <c:v>3.7472674024757888E-2</c:v>
                </c:pt>
                <c:pt idx="546">
                  <c:v>3.5743362770846991E-2</c:v>
                </c:pt>
                <c:pt idx="547">
                  <c:v>3.4088431728032359E-2</c:v>
                </c:pt>
                <c:pt idx="548">
                  <c:v>3.250495154321293E-2</c:v>
                </c:pt>
                <c:pt idx="549">
                  <c:v>3.0990095399854395E-2</c:v>
                </c:pt>
                <c:pt idx="550">
                  <c:v>2.95411360122378E-2</c:v>
                </c:pt>
                <c:pt idx="551">
                  <c:v>2.8155442682225144E-2</c:v>
                </c:pt>
                <c:pt idx="552">
                  <c:v>2.6830478418372057E-2</c:v>
                </c:pt>
                <c:pt idx="553">
                  <c:v>2.5563797117158359E-2</c:v>
                </c:pt>
                <c:pt idx="554">
                  <c:v>2.4353040806050236E-2</c:v>
                </c:pt>
                <c:pt idx="555">
                  <c:v>2.3195936948053917E-2</c:v>
                </c:pt>
                <c:pt idx="556">
                  <c:v>2.2090295807369934E-2</c:v>
                </c:pt>
                <c:pt idx="557">
                  <c:v>2.1034007875709464E-2</c:v>
                </c:pt>
                <c:pt idx="558">
                  <c:v>2.0025041358788281E-2</c:v>
                </c:pt>
                <c:pt idx="559">
                  <c:v>1.9061439722472678E-2</c:v>
                </c:pt>
                <c:pt idx="560">
                  <c:v>1.814131929801063E-2</c:v>
                </c:pt>
                <c:pt idx="561">
                  <c:v>1.7262866945745581E-2</c:v>
                </c:pt>
                <c:pt idx="562">
                  <c:v>1.6424337776674808E-2</c:v>
                </c:pt>
                <c:pt idx="563">
                  <c:v>1.5624052931182599E-2</c:v>
                </c:pt>
                <c:pt idx="564">
                  <c:v>1.4860397414248893E-2</c:v>
                </c:pt>
                <c:pt idx="565">
                  <c:v>1.4131817986405797E-2</c:v>
                </c:pt>
                <c:pt idx="566">
                  <c:v>1.3436821109690413E-2</c:v>
                </c:pt>
                <c:pt idx="567">
                  <c:v>1.2773970947818111E-2</c:v>
                </c:pt>
                <c:pt idx="568">
                  <c:v>1.2141887419780558E-2</c:v>
                </c:pt>
                <c:pt idx="569">
                  <c:v>1.1539244306052878E-2</c:v>
                </c:pt>
                <c:pt idx="570">
                  <c:v>1.096476740657833E-2</c:v>
                </c:pt>
                <c:pt idx="571">
                  <c:v>1.041723274968261E-2</c:v>
                </c:pt>
                <c:pt idx="572">
                  <c:v>9.8954648510579165E-3</c:v>
                </c:pt>
                <c:pt idx="573">
                  <c:v>9.3983350219438849E-3</c:v>
                </c:pt>
                <c:pt idx="574">
                  <c:v>8.9247597256239368E-3</c:v>
                </c:pt>
                <c:pt idx="575">
                  <c:v>8.473698981346256E-3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'9 may analysis'!$I$15</c:f>
              <c:strCache>
                <c:ptCount val="1"/>
                <c:pt idx="0">
                  <c:v>thermal y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'9 may analysis'!$A$16:$A$17002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'9 may analysis'!$I$16:$I$18002</c:f>
              <c:numCache>
                <c:formatCode>General</c:formatCode>
                <c:ptCount val="17987"/>
                <c:pt idx="0">
                  <c:v>2.7902182548876872E-2</c:v>
                </c:pt>
                <c:pt idx="1">
                  <c:v>2.9281137007058887E-2</c:v>
                </c:pt>
                <c:pt idx="2">
                  <c:v>3.0723317926194149E-2</c:v>
                </c:pt>
                <c:pt idx="3">
                  <c:v>3.2231365917911613E-2</c:v>
                </c:pt>
                <c:pt idx="4">
                  <c:v>3.380801899565028E-2</c:v>
                </c:pt>
                <c:pt idx="5">
                  <c:v>3.545611555810612E-2</c:v>
                </c:pt>
                <c:pt idx="6">
                  <c:v>3.7178597436499185E-2</c:v>
                </c:pt>
                <c:pt idx="7">
                  <c:v>3.8978513005782346E-2</c:v>
                </c:pt>
                <c:pt idx="8">
                  <c:v>4.0859020359846544E-2</c:v>
                </c:pt>
                <c:pt idx="9">
                  <c:v>4.2823390550705019E-2</c:v>
                </c:pt>
                <c:pt idx="10">
                  <c:v>4.4875010891566536E-2</c:v>
                </c:pt>
                <c:pt idx="11">
                  <c:v>4.7017388323627764E-2</c:v>
                </c:pt>
                <c:pt idx="12">
                  <c:v>4.9254152846335789E-2</c:v>
                </c:pt>
                <c:pt idx="13">
                  <c:v>5.1589061010785822E-2</c:v>
                </c:pt>
                <c:pt idx="14">
                  <c:v>5.402599947582961E-2</c:v>
                </c:pt>
                <c:pt idx="15">
                  <c:v>5.6568988626381232E-2</c:v>
                </c:pt>
                <c:pt idx="16">
                  <c:v>5.9222186253306261E-2</c:v>
                </c:pt>
                <c:pt idx="17">
                  <c:v>6.1989891294186007E-2</c:v>
                </c:pt>
                <c:pt idx="18">
                  <c:v>6.487654763414033E-2</c:v>
                </c:pt>
                <c:pt idx="19">
                  <c:v>6.7886747965788835E-2</c:v>
                </c:pt>
                <c:pt idx="20">
                  <c:v>7.1025237707317779E-2</c:v>
                </c:pt>
                <c:pt idx="21">
                  <c:v>7.42969189775044E-2</c:v>
                </c:pt>
                <c:pt idx="22">
                  <c:v>7.7706854626434466E-2</c:v>
                </c:pt>
                <c:pt idx="23">
                  <c:v>8.1260272320522145E-2</c:v>
                </c:pt>
                <c:pt idx="24">
                  <c:v>8.4962568680320455E-2</c:v>
                </c:pt>
                <c:pt idx="25">
                  <c:v>8.8819313469473957E-2</c:v>
                </c:pt>
                <c:pt idx="26">
                  <c:v>9.2836253833036689E-2</c:v>
                </c:pt>
                <c:pt idx="27">
                  <c:v>9.7019318583238687E-2</c:v>
                </c:pt>
                <c:pt idx="28">
                  <c:v>0.10137462253064067</c:v>
                </c:pt>
                <c:pt idx="29">
                  <c:v>0.10590847085847607</c:v>
                </c:pt>
                <c:pt idx="30">
                  <c:v>0.11062736353782419</c:v>
                </c:pt>
                <c:pt idx="31">
                  <c:v>0.11553799978111319</c:v>
                </c:pt>
                <c:pt idx="32">
                  <c:v>0.12064728253128711</c:v>
                </c:pt>
                <c:pt idx="33">
                  <c:v>0.12596232298382007</c:v>
                </c:pt>
                <c:pt idx="34">
                  <c:v>0.13149044513859034</c:v>
                </c:pt>
                <c:pt idx="35">
                  <c:v>0.13723919037846333</c:v>
                </c:pt>
                <c:pt idx="36">
                  <c:v>0.14321632207126736</c:v>
                </c:pt>
                <c:pt idx="37">
                  <c:v>0.14942983019166237</c:v>
                </c:pt>
                <c:pt idx="38">
                  <c:v>0.15588793595924003</c:v>
                </c:pt>
                <c:pt idx="39">
                  <c:v>0.16259909648900051</c:v>
                </c:pt>
                <c:pt idx="40">
                  <c:v>0.1695720094501833</c:v>
                </c:pt>
                <c:pt idx="41">
                  <c:v>0.17681561772923407</c:v>
                </c:pt>
                <c:pt idx="42">
                  <c:v>0.18433911409251097</c:v>
                </c:pt>
                <c:pt idx="43">
                  <c:v>0.19215194584414191</c:v>
                </c:pt>
                <c:pt idx="44">
                  <c:v>0.20026381947425145</c:v>
                </c:pt>
                <c:pt idx="45">
                  <c:v>0.20868470529259001</c:v>
                </c:pt>
                <c:pt idx="46">
                  <c:v>0.21742484204239282</c:v>
                </c:pt>
                <c:pt idx="47">
                  <c:v>0.2264947414891163</c:v>
                </c:pt>
                <c:pt idx="48">
                  <c:v>0.23590519297848064</c:v>
                </c:pt>
                <c:pt idx="49">
                  <c:v>0.24566726795807137</c:v>
                </c:pt>
                <c:pt idx="50">
                  <c:v>0.2557923244565406</c:v>
                </c:pt>
                <c:pt idx="51">
                  <c:v>0.26629201151424886</c:v>
                </c:pt>
                <c:pt idx="52">
                  <c:v>0.27717827355899904</c:v>
                </c:pt>
                <c:pt idx="53">
                  <c:v>0.28846335472030032</c:v>
                </c:pt>
                <c:pt idx="54">
                  <c:v>0.30015980307541507</c:v>
                </c:pt>
                <c:pt idx="55">
                  <c:v>0.31228047482022986</c:v>
                </c:pt>
                <c:pt idx="56">
                  <c:v>0.32483853835780468</c:v>
                </c:pt>
                <c:pt idx="57">
                  <c:v>0.33784747829725353</c:v>
                </c:pt>
                <c:pt idx="58">
                  <c:v>0.35132109935540945</c:v>
                </c:pt>
                <c:pt idx="59">
                  <c:v>0.36527353015354969</c:v>
                </c:pt>
                <c:pt idx="60">
                  <c:v>0.37971922690124876</c:v>
                </c:pt>
                <c:pt idx="61">
                  <c:v>0.39467297695925058</c:v>
                </c:pt>
                <c:pt idx="62">
                  <c:v>0.41014990227306236</c:v>
                </c:pt>
                <c:pt idx="63">
                  <c:v>0.42616546266879707</c:v>
                </c:pt>
                <c:pt idx="64">
                  <c:v>0.44273545900260253</c:v>
                </c:pt>
                <c:pt idx="65">
                  <c:v>0.45987603615485717</c:v>
                </c:pt>
                <c:pt idx="66">
                  <c:v>0.47760368586013663</c:v>
                </c:pt>
                <c:pt idx="67">
                  <c:v>0.49593524936378697</c:v>
                </c:pt>
                <c:pt idx="68">
                  <c:v>0.51488791989579963</c:v>
                </c:pt>
                <c:pt idx="69">
                  <c:v>0.5344792449525152</c:v>
                </c:pt>
                <c:pt idx="70">
                  <c:v>0.55472712837654981</c:v>
                </c:pt>
                <c:pt idx="71">
                  <c:v>0.57564983222519139</c:v>
                </c:pt>
                <c:pt idx="72">
                  <c:v>0.59726597841739781</c:v>
                </c:pt>
                <c:pt idx="73">
                  <c:v>0.61959455014938469</c:v>
                </c:pt>
                <c:pt idx="74">
                  <c:v>0.64265489306870116</c:v>
                </c:pt>
                <c:pt idx="75">
                  <c:v>0.66646671619656528</c:v>
                </c:pt>
                <c:pt idx="76">
                  <c:v>0.69105009258815786</c:v>
                </c:pt>
                <c:pt idx="77">
                  <c:v>0.71642545972046257</c:v>
                </c:pt>
                <c:pt idx="78">
                  <c:v>0.74261361959718919</c:v>
                </c:pt>
                <c:pt idx="79">
                  <c:v>0.76963573856023915</c:v>
                </c:pt>
                <c:pt idx="80">
                  <c:v>0.79751334679711983</c:v>
                </c:pt>
                <c:pt idx="81">
                  <c:v>0.82626833753368045</c:v>
                </c:pt>
                <c:pt idx="82">
                  <c:v>0.85592296590150896</c:v>
                </c:pt>
                <c:pt idx="83">
                  <c:v>0.88649984746931354</c:v>
                </c:pt>
                <c:pt idx="84">
                  <c:v>0.91802195642761142</c:v>
                </c:pt>
                <c:pt idx="85">
                  <c:v>0.95051262341605913</c:v>
                </c:pt>
                <c:pt idx="86">
                  <c:v>0.98399553298278919</c:v>
                </c:pt>
                <c:pt idx="87">
                  <c:v>1.018494720665144</c:v>
                </c:pt>
                <c:pt idx="88">
                  <c:v>1.0540345696812745</c:v>
                </c:pt>
                <c:pt idx="89">
                  <c:v>1.0906398072221251</c:v>
                </c:pt>
                <c:pt idx="90">
                  <c:v>1.1283355003334254</c:v>
                </c:pt>
                <c:pt idx="91">
                  <c:v>1.1671470513774074</c:v>
                </c:pt>
                <c:pt idx="92">
                  <c:v>1.2071001930640959</c:v>
                </c:pt>
                <c:pt idx="93">
                  <c:v>1.2482209830421487</c:v>
                </c:pt>
                <c:pt idx="94">
                  <c:v>1.2905357980393872</c:v>
                </c:pt>
                <c:pt idx="95">
                  <c:v>1.3340713275433307</c:v>
                </c:pt>
                <c:pt idx="96">
                  <c:v>1.3788545670122516</c:v>
                </c:pt>
                <c:pt idx="97">
                  <c:v>1.4249128106074544</c:v>
                </c:pt>
                <c:pt idx="98">
                  <c:v>1.4722736434377468</c:v>
                </c:pt>
                <c:pt idx="99">
                  <c:v>1.5209649333073052</c:v>
                </c:pt>
                <c:pt idx="100">
                  <c:v>1.5710148219584021</c:v>
                </c:pt>
                <c:pt idx="101">
                  <c:v>1.6224517158007754</c:v>
                </c:pt>
                <c:pt idx="102">
                  <c:v>1.6753042761197088</c:v>
                </c:pt>
                <c:pt idx="103">
                  <c:v>1.7296014087552463</c:v>
                </c:pt>
                <c:pt idx="104">
                  <c:v>1.7853722532453009</c:v>
                </c:pt>
                <c:pt idx="105">
                  <c:v>1.8426461714258031</c:v>
                </c:pt>
                <c:pt idx="106">
                  <c:v>1.9014527354814212</c:v>
                </c:pt>
                <c:pt idx="107">
                  <c:v>1.9618217154408213</c:v>
                </c:pt>
                <c:pt idx="108">
                  <c:v>2.0237830661108371</c:v>
                </c:pt>
                <c:pt idx="109">
                  <c:v>2.087366913444427</c:v>
                </c:pt>
                <c:pt idx="110">
                  <c:v>2.1526035403377355</c:v>
                </c:pt>
                <c:pt idx="111">
                  <c:v>2.2195233718521044</c:v>
                </c:pt>
                <c:pt idx="112">
                  <c:v>2.288156959857381</c:v>
                </c:pt>
                <c:pt idx="113">
                  <c:v>2.358534967093453</c:v>
                </c:pt>
                <c:pt idx="114">
                  <c:v>2.4306881506474527</c:v>
                </c:pt>
                <c:pt idx="115">
                  <c:v>2.5046473448447077</c:v>
                </c:pt>
                <c:pt idx="116">
                  <c:v>2.5804434435520971</c:v>
                </c:pt>
                <c:pt idx="117">
                  <c:v>2.6581073818931076</c:v>
                </c:pt>
                <c:pt idx="118">
                  <c:v>2.737670117374523</c:v>
                </c:pt>
                <c:pt idx="119">
                  <c:v>2.8191626104253822</c:v>
                </c:pt>
                <c:pt idx="120">
                  <c:v>2.9026158043494674</c:v>
                </c:pt>
                <c:pt idx="121">
                  <c:v>2.9880606046933558</c:v>
                </c:pt>
                <c:pt idx="122">
                  <c:v>3.0755278580327441</c:v>
                </c:pt>
                <c:pt idx="123">
                  <c:v>3.1650483301805239</c:v>
                </c:pt>
                <c:pt idx="124">
                  <c:v>3.2566526838208438</c:v>
                </c:pt>
                <c:pt idx="125">
                  <c:v>3.3503714555741611</c:v>
                </c:pt>
                <c:pt idx="126">
                  <c:v>3.4462350324990845</c:v>
                </c:pt>
                <c:pt idx="127">
                  <c:v>3.5442736280376161</c:v>
                </c:pt>
                <c:pt idx="128">
                  <c:v>3.6445172574112479</c:v>
                </c:pt>
                <c:pt idx="129">
                  <c:v>3.7469957124761608</c:v>
                </c:pt>
                <c:pt idx="130">
                  <c:v>3.8517385360466578</c:v>
                </c:pt>
                <c:pt idx="131">
                  <c:v>3.9587749956968272</c:v>
                </c:pt>
                <c:pt idx="132">
                  <c:v>4.0681340570512976</c:v>
                </c:pt>
                <c:pt idx="133">
                  <c:v>4.17984435657681</c:v>
                </c:pt>
                <c:pt idx="134">
                  <c:v>4.2939341738872967</c:v>
                </c:pt>
                <c:pt idx="135">
                  <c:v>4.4104314035759504</c:v>
                </c:pt>
                <c:pt idx="136">
                  <c:v>4.5293635265888055</c:v>
                </c:pt>
                <c:pt idx="137">
                  <c:v>4.6507575811551556</c:v>
                </c:pt>
                <c:pt idx="138">
                  <c:v>4.7746401332911272</c:v>
                </c:pt>
                <c:pt idx="139">
                  <c:v>4.9010372468936234</c:v>
                </c:pt>
                <c:pt idx="140">
                  <c:v>5.0299744534427928</c:v>
                </c:pt>
                <c:pt idx="141">
                  <c:v>5.1614767213321091</c:v>
                </c:pt>
                <c:pt idx="142">
                  <c:v>5.2955684248460342</c:v>
                </c:pt>
                <c:pt idx="143">
                  <c:v>5.4322733128062675</c:v>
                </c:pt>
                <c:pt idx="144">
                  <c:v>5.57161447690837</c:v>
                </c:pt>
                <c:pt idx="145">
                  <c:v>5.7136143197716223</c:v>
                </c:pt>
                <c:pt idx="146">
                  <c:v>5.8582945227257488</c:v>
                </c:pt>
                <c:pt idx="147">
                  <c:v>6.00567601335917</c:v>
                </c:pt>
                <c:pt idx="148">
                  <c:v>6.1557789328542549</c:v>
                </c:pt>
                <c:pt idx="149">
                  <c:v>6.3086226031360058</c:v>
                </c:pt>
                <c:pt idx="150">
                  <c:v>6.4642254938614059</c:v>
                </c:pt>
                <c:pt idx="151">
                  <c:v>6.6226051892776372</c:v>
                </c:pt>
                <c:pt idx="152">
                  <c:v>6.7837783549780948</c:v>
                </c:pt>
                <c:pt idx="153">
                  <c:v>6.9477607045860603</c:v>
                </c:pt>
                <c:pt idx="154">
                  <c:v>7.1145669663966595</c:v>
                </c:pt>
                <c:pt idx="155">
                  <c:v>7.2842108500085692</c:v>
                </c:pt>
                <c:pt idx="156">
                  <c:v>7.456705012977622</c:v>
                </c:pt>
                <c:pt idx="157">
                  <c:v>7.6320610275253342</c:v>
                </c:pt>
                <c:pt idx="158">
                  <c:v>7.8102893473360178</c:v>
                </c:pt>
                <c:pt idx="159">
                  <c:v>7.9913992744768425</c:v>
                </c:pt>
                <c:pt idx="160">
                  <c:v>8.1753989264759426</c:v>
                </c:pt>
                <c:pt idx="161">
                  <c:v>8.3622952035942557</c:v>
                </c:pt>
                <c:pt idx="162">
                  <c:v>8.5520937563273964</c:v>
                </c:pt>
                <c:pt idx="163">
                  <c:v>8.7447989531744614</c:v>
                </c:pt>
                <c:pt idx="164">
                  <c:v>8.940413848711195</c:v>
                </c:pt>
                <c:pt idx="165">
                  <c:v>9.1389401520054907</c:v>
                </c:pt>
                <c:pt idx="166">
                  <c:v>9.3403781954135781</c:v>
                </c:pt>
                <c:pt idx="167">
                  <c:v>9.5447269037957714</c:v>
                </c:pt>
                <c:pt idx="168">
                  <c:v>9.7519837641910332</c:v>
                </c:pt>
                <c:pt idx="169">
                  <c:v>9.9621447959898859</c:v>
                </c:pt>
                <c:pt idx="170">
                  <c:v>10.175204521645593</c:v>
                </c:pt>
                <c:pt idx="171">
                  <c:v>10.391155937963703</c:v>
                </c:pt>
                <c:pt idx="172">
                  <c:v>10.609990488010393</c:v>
                </c:pt>
                <c:pt idx="173">
                  <c:v>10.831698033680043</c:v>
                </c:pt>
                <c:pt idx="174">
                  <c:v>11.056266828962741</c:v>
                </c:pt>
                <c:pt idx="175">
                  <c:v>11.283683493952372</c:v>
                </c:pt>
                <c:pt idx="176">
                  <c:v>11.513932989636073</c:v>
                </c:pt>
                <c:pt idx="177">
                  <c:v>11.746998593505653</c:v>
                </c:pt>
                <c:pt idx="178">
                  <c:v>11.982861876031627</c:v>
                </c:pt>
                <c:pt idx="179">
                  <c:v>12.221502678040286</c:v>
                </c:pt>
                <c:pt idx="180">
                  <c:v>12.462899089034035</c:v>
                </c:pt>
                <c:pt idx="181">
                  <c:v>12.707027426495003</c:v>
                </c:pt>
                <c:pt idx="182">
                  <c:v>12.95386221621156</c:v>
                </c:pt>
                <c:pt idx="183">
                  <c:v>13.203376173667101</c:v>
                </c:pt>
                <c:pt idx="184">
                  <c:v>13.4555401865299</c:v>
                </c:pt>
                <c:pt idx="185">
                  <c:v>13.710323298282443</c:v>
                </c:pt>
                <c:pt idx="186">
                  <c:v>13.967692693028081</c:v>
                </c:pt>
                <c:pt idx="187">
                  <c:v>14.227613681512214</c:v>
                </c:pt>
                <c:pt idx="188">
                  <c:v>14.490049688394567</c:v>
                </c:pt>
                <c:pt idx="189">
                  <c:v>14.754962240808391</c:v>
                </c:pt>
                <c:pt idx="190">
                  <c:v>15.022310958241645</c:v>
                </c:pt>
                <c:pt idx="191">
                  <c:v>15.292053543774307</c:v>
                </c:pt>
                <c:pt idx="192">
                  <c:v>15.564145776705201</c:v>
                </c:pt>
                <c:pt idx="193">
                  <c:v>15.838541506600551</c:v>
                </c:pt>
                <c:pt idx="194">
                  <c:v>16.115192648795656</c:v>
                </c:pt>
                <c:pt idx="195">
                  <c:v>16.394049181379824</c:v>
                </c:pt>
                <c:pt idx="196">
                  <c:v>16.675059143693723</c:v>
                </c:pt>
                <c:pt idx="197">
                  <c:v>16.958168636366914</c:v>
                </c:pt>
                <c:pt idx="198">
                  <c:v>17.243321822922287</c:v>
                </c:pt>
                <c:pt idx="199">
                  <c:v>17.530460932972609</c:v>
                </c:pt>
                <c:pt idx="200">
                  <c:v>17.81952626703319</c:v>
                </c:pt>
                <c:pt idx="201">
                  <c:v>18.110456202973111</c:v>
                </c:pt>
                <c:pt idx="202">
                  <c:v>18.403187204126102</c:v>
                </c:pt>
                <c:pt idx="203">
                  <c:v>18.697653829080522</c:v>
                </c:pt>
                <c:pt idx="204">
                  <c:v>18.993788743166405</c:v>
                </c:pt>
                <c:pt idx="205">
                  <c:v>19.291522731655878</c:v>
                </c:pt>
                <c:pt idx="206">
                  <c:v>19.590784714691484</c:v>
                </c:pt>
                <c:pt idx="207">
                  <c:v>19.891501763955503</c:v>
                </c:pt>
                <c:pt idx="208">
                  <c:v>20.193599121091157</c:v>
                </c:pt>
                <c:pt idx="209">
                  <c:v>20.497000217885265</c:v>
                </c:pt>
                <c:pt idx="210">
                  <c:v>20.801626698219714</c:v>
                </c:pt>
                <c:pt idx="211">
                  <c:v>21.107398441797347</c:v>
                </c:pt>
                <c:pt idx="212">
                  <c:v>21.414233589646006</c:v>
                </c:pt>
                <c:pt idx="213">
                  <c:v>21.722048571402414</c:v>
                </c:pt>
                <c:pt idx="214">
                  <c:v>22.030758134375677</c:v>
                </c:pt>
                <c:pt idx="215">
                  <c:v>22.340275374388089</c:v>
                </c:pt>
                <c:pt idx="216">
                  <c:v>22.650511768388988</c:v>
                </c:pt>
                <c:pt idx="217">
                  <c:v>22.961377208835238</c:v>
                </c:pt>
                <c:pt idx="218">
                  <c:v>23.2727800398299</c:v>
                </c:pt>
                <c:pt idx="219">
                  <c:v>23.584627095008575</c:v>
                </c:pt>
                <c:pt idx="220">
                  <c:v>23.896823737160616</c:v>
                </c:pt>
                <c:pt idx="221">
                  <c:v>24.209273899570551</c:v>
                </c:pt>
                <c:pt idx="222">
                  <c:v>24.521880129062652</c:v>
                </c:pt>
                <c:pt idx="223">
                  <c:v>24.834543630729577</c:v>
                </c:pt>
                <c:pt idx="224">
                  <c:v>25.147164314323863</c:v>
                </c:pt>
                <c:pt idx="225">
                  <c:v>25.459640842288824</c:v>
                </c:pt>
                <c:pt idx="226">
                  <c:v>25.771870679403307</c:v>
                </c:pt>
                <c:pt idx="227">
                  <c:v>26.083750144012637</c:v>
                </c:pt>
                <c:pt idx="228">
                  <c:v>26.395174460815824</c:v>
                </c:pt>
                <c:pt idx="229">
                  <c:v>26.706037815177197</c:v>
                </c:pt>
                <c:pt idx="230">
                  <c:v>27.016233408928294</c:v>
                </c:pt>
                <c:pt idx="231">
                  <c:v>27.325653517623874</c:v>
                </c:pt>
                <c:pt idx="232">
                  <c:v>27.634189549213836</c:v>
                </c:pt>
                <c:pt idx="233">
                  <c:v>27.941732104090754</c:v>
                </c:pt>
                <c:pt idx="234">
                  <c:v>28.248171036470747</c:v>
                </c:pt>
                <c:pt idx="235">
                  <c:v>28.553395517063404</c:v>
                </c:pt>
                <c:pt idx="236">
                  <c:v>28.857294096984525</c:v>
                </c:pt>
                <c:pt idx="237">
                  <c:v>29.159754772863568</c:v>
                </c:pt>
                <c:pt idx="238">
                  <c:v>29.460665053095781</c:v>
                </c:pt>
                <c:pt idx="239">
                  <c:v>29.759912025187173</c:v>
                </c:pt>
                <c:pt idx="240">
                  <c:v>30.057382424138744</c:v>
                </c:pt>
                <c:pt idx="241">
                  <c:v>30.352962701814569</c:v>
                </c:pt>
                <c:pt idx="242">
                  <c:v>30.646539097236801</c:v>
                </c:pt>
                <c:pt idx="243">
                  <c:v>30.937997707748881</c:v>
                </c:pt>
                <c:pt idx="244">
                  <c:v>31.227224560986802</c:v>
                </c:pt>
                <c:pt idx="245">
                  <c:v>31.514105687596736</c:v>
                </c:pt>
                <c:pt idx="246">
                  <c:v>31.798527194635813</c:v>
                </c:pt>
                <c:pt idx="247">
                  <c:v>32.080375339591733</c:v>
                </c:pt>
                <c:pt idx="248">
                  <c:v>32.359536604955231</c:v>
                </c:pt>
                <c:pt idx="249">
                  <c:v>32.635897773278494</c:v>
                </c:pt>
                <c:pt idx="250">
                  <c:v>32.909346002651404</c:v>
                </c:pt>
                <c:pt idx="251">
                  <c:v>33.179768902526234</c:v>
                </c:pt>
                <c:pt idx="252">
                  <c:v>33.447054609820825</c:v>
                </c:pt>
                <c:pt idx="253">
                  <c:v>33.711091865228823</c:v>
                </c:pt>
                <c:pt idx="254">
                  <c:v>33.971770089665327</c:v>
                </c:pt>
                <c:pt idx="255">
                  <c:v>34.228979460775044</c:v>
                </c:pt>
                <c:pt idx="256">
                  <c:v>34.48261098942973</c:v>
                </c:pt>
                <c:pt idx="257">
                  <c:v>34.732556596141023</c:v>
                </c:pt>
                <c:pt idx="258">
                  <c:v>34.978709187314244</c:v>
                </c:pt>
                <c:pt idx="259">
                  <c:v>35.220962731268479</c:v>
                </c:pt>
                <c:pt idx="260">
                  <c:v>35.459212333947924</c:v>
                </c:pt>
                <c:pt idx="261">
                  <c:v>35.693354314249213</c:v>
                </c:pt>
                <c:pt idx="262">
                  <c:v>35.923286278889449</c:v>
                </c:pt>
                <c:pt idx="263">
                  <c:v>36.148907196739749</c:v>
                </c:pt>
                <c:pt idx="264">
                  <c:v>36.370117472548813</c:v>
                </c:pt>
                <c:pt idx="265">
                  <c:v>36.586819019981796</c:v>
                </c:pt>
                <c:pt idx="266">
                  <c:v>36.798915333899608</c:v>
                </c:pt>
                <c:pt idx="267">
                  <c:v>37.006311561804289</c:v>
                </c:pt>
                <c:pt idx="268">
                  <c:v>37.208914574376742</c:v>
                </c:pt>
                <c:pt idx="269">
                  <c:v>37.406633035033408</c:v>
                </c:pt>
                <c:pt idx="270">
                  <c:v>37.599377468429488</c:v>
                </c:pt>
                <c:pt idx="271">
                  <c:v>37.787060327836706</c:v>
                </c:pt>
                <c:pt idx="272">
                  <c:v>37.969596061324985</c:v>
                </c:pt>
                <c:pt idx="273">
                  <c:v>38.146901176677787</c:v>
                </c:pt>
                <c:pt idx="274">
                  <c:v>38.318894304972481</c:v>
                </c:pt>
                <c:pt idx="275">
                  <c:v>38.48549626275797</c:v>
                </c:pt>
                <c:pt idx="276">
                  <c:v>38.646630112763013</c:v>
                </c:pt>
                <c:pt idx="277">
                  <c:v>38.802221223070326</c:v>
                </c:pt>
                <c:pt idx="278">
                  <c:v>38.952197324692648</c:v>
                </c:pt>
                <c:pt idx="279">
                  <c:v>39.096488567488699</c:v>
                </c:pt>
                <c:pt idx="280">
                  <c:v>39.235027574358433</c:v>
                </c:pt>
                <c:pt idx="281">
                  <c:v>39.367749493658856</c:v>
                </c:pt>
                <c:pt idx="282">
                  <c:v>39.494592049783172</c:v>
                </c:pt>
                <c:pt idx="283">
                  <c:v>39.615495591848251</c:v>
                </c:pt>
                <c:pt idx="284">
                  <c:v>39.730403140437005</c:v>
                </c:pt>
                <c:pt idx="285">
                  <c:v>39.839260432344396</c:v>
                </c:pt>
                <c:pt idx="286">
                  <c:v>39.942015963278024</c:v>
                </c:pt>
                <c:pt idx="287">
                  <c:v>40.038621028466139</c:v>
                </c:pt>
                <c:pt idx="288">
                  <c:v>40.129029761128301</c:v>
                </c:pt>
                <c:pt idx="289">
                  <c:v>40.213199168766153</c:v>
                </c:pt>
                <c:pt idx="290">
                  <c:v>40.291089167234077</c:v>
                </c:pt>
                <c:pt idx="291">
                  <c:v>40.362662612552072</c:v>
                </c:pt>
                <c:pt idx="292">
                  <c:v>40.427885330425269</c:v>
                </c:pt>
                <c:pt idx="293">
                  <c:v>40.486726143437494</c:v>
                </c:pt>
                <c:pt idx="294">
                  <c:v>40.539156895888375</c:v>
                </c:pt>
                <c:pt idx="295">
                  <c:v>40.585152476246506</c:v>
                </c:pt>
                <c:pt idx="296">
                  <c:v>40.624690837193349</c:v>
                </c:pt>
                <c:pt idx="297">
                  <c:v>40.657753013235741</c:v>
                </c:pt>
                <c:pt idx="298">
                  <c:v>40.684323135867103</c:v>
                </c:pt>
                <c:pt idx="299">
                  <c:v>40.704388446260481</c:v>
                </c:pt>
                <c:pt idx="300">
                  <c:v>40.71793930547922</c:v>
                </c:pt>
                <c:pt idx="301">
                  <c:v>40.724969202193755</c:v>
                </c:pt>
                <c:pt idx="302">
                  <c:v>40.725474757895952</c:v>
                </c:pt>
                <c:pt idx="303">
                  <c:v>40.719455729605073</c:v>
                </c:pt>
                <c:pt idx="304">
                  <c:v>40.706915010062438</c:v>
                </c:pt>
                <c:pt idx="305">
                  <c:v>40.687858625414449</c:v>
                </c:pt>
                <c:pt idx="306">
                  <c:v>40.662295730386624</c:v>
                </c:pt>
                <c:pt idx="307">
                  <c:v>40.630238600954108</c:v>
                </c:pt>
                <c:pt idx="308">
                  <c:v>40.591702624516785</c:v>
                </c:pt>
                <c:pt idx="309">
                  <c:v>40.546706287589998</c:v>
                </c:pt>
                <c:pt idx="310">
                  <c:v>40.49527116102481</c:v>
                </c:pt>
                <c:pt idx="311">
                  <c:v>40.437421882774117</c:v>
                </c:pt>
                <c:pt idx="312">
                  <c:v>40.373186138224085</c:v>
                </c:pt>
                <c:pt idx="313">
                  <c:v>40.302594638112801</c:v>
                </c:pt>
                <c:pt idx="314">
                  <c:v>40.225681094060789</c:v>
                </c:pt>
                <c:pt idx="315">
                  <c:v>40.142482191740733</c:v>
                </c:pt>
                <c:pt idx="316">
                  <c:v>40.053037561716231</c:v>
                </c:pt>
                <c:pt idx="317">
                  <c:v>39.957389747982127</c:v>
                </c:pt>
                <c:pt idx="318">
                  <c:v>39.855584174241251</c:v>
                </c:pt>
                <c:pt idx="319">
                  <c:v>39.747669107955126</c:v>
                </c:pt>
                <c:pt idx="320">
                  <c:v>39.633695622208364</c:v>
                </c:pt>
                <c:pt idx="321">
                  <c:v>39.513717555428983</c:v>
                </c:pt>
                <c:pt idx="322">
                  <c:v>39.387791469009073</c:v>
                </c:pt>
                <c:pt idx="323">
                  <c:v>39.255976602872586</c:v>
                </c:pt>
                <c:pt idx="324">
                  <c:v>39.118334829038943</c:v>
                </c:pt>
                <c:pt idx="325">
                  <c:v>38.974930603233645</c:v>
                </c:pt>
                <c:pt idx="326">
                  <c:v>38.825830914598605</c:v>
                </c:pt>
                <c:pt idx="327">
                  <c:v>38.671105233557313</c:v>
                </c:pt>
                <c:pt idx="328">
                  <c:v>38.510825457891457</c:v>
                </c:pt>
                <c:pt idx="329">
                  <c:v>38.345065857087739</c:v>
                </c:pt>
                <c:pt idx="330">
                  <c:v>38.173903015014986</c:v>
                </c:pt>
                <c:pt idx="331">
                  <c:v>37.997415770993584</c:v>
                </c:pt>
                <c:pt idx="332">
                  <c:v>37.815685159320651</c:v>
                </c:pt>
                <c:pt idx="333">
                  <c:v>37.628794347315761</c:v>
                </c:pt>
                <c:pt idx="334">
                  <c:v>37.43682857195359</c:v>
                </c:pt>
                <c:pt idx="335">
                  <c:v>37.239875075150898</c:v>
                </c:pt>
                <c:pt idx="336">
                  <c:v>37.03802303777659</c:v>
                </c:pt>
                <c:pt idx="337">
                  <c:v>36.831363512454644</c:v>
                </c:pt>
                <c:pt idx="338">
                  <c:v>36.619989355230636</c:v>
                </c:pt>
                <c:pt idx="339">
                  <c:v>36.403995156173522</c:v>
                </c:pt>
                <c:pt idx="340">
                  <c:v>36.183477168985235</c:v>
                </c:pt>
                <c:pt idx="341">
                  <c:v>35.95853323969105</c:v>
                </c:pt>
                <c:pt idx="342">
                  <c:v>35.729262734484706</c:v>
                </c:pt>
                <c:pt idx="343">
                  <c:v>35.495766466802351</c:v>
                </c:pt>
                <c:pt idx="344">
                  <c:v>35.258146623700135</c:v>
                </c:pt>
                <c:pt idx="345">
                  <c:v>35.016506691610303</c:v>
                </c:pt>
                <c:pt idx="346">
                  <c:v>34.770951381551043</c:v>
                </c:pt>
                <c:pt idx="347">
                  <c:v>34.521586553865397</c:v>
                </c:pt>
                <c:pt idx="348">
                  <c:v>34.268519142564493</c:v>
                </c:pt>
                <c:pt idx="349">
                  <c:v>34.011857079350392</c:v>
                </c:pt>
                <c:pt idx="350">
                  <c:v>33.751709217393604</c:v>
                </c:pt>
                <c:pt idx="351">
                  <c:v>33.488185254940014</c:v>
                </c:pt>
                <c:pt idx="352">
                  <c:v>33.221395658821706</c:v>
                </c:pt>
                <c:pt idx="353">
                  <c:v>32.951451587945641</c:v>
                </c:pt>
                <c:pt idx="354">
                  <c:v>32.678464816833575</c:v>
                </c:pt>
                <c:pt idx="355">
                  <c:v>32.402547659286064</c:v>
                </c:pt>
                <c:pt idx="356">
                  <c:v>32.123812892242555</c:v>
                </c:pt>
                <c:pt idx="357">
                  <c:v>31.84237367990891</c:v>
                </c:pt>
                <c:pt idx="358">
                  <c:v>31.558343498222616</c:v>
                </c:pt>
                <c:pt idx="359">
                  <c:v>31.271836059725103</c:v>
                </c:pt>
                <c:pt idx="360">
                  <c:v>30.982965238909596</c:v>
                </c:pt>
                <c:pt idx="361">
                  <c:v>30.691844998111453</c:v>
                </c:pt>
                <c:pt idx="362">
                  <c:v>30.398589314007289</c:v>
                </c:pt>
                <c:pt idx="363">
                  <c:v>30.103312104787264</c:v>
                </c:pt>
                <c:pt idx="364">
                  <c:v>29.806127158064118</c:v>
                </c:pt>
                <c:pt idx="365">
                  <c:v>29.507148059580764</c:v>
                </c:pt>
                <c:pt idx="366">
                  <c:v>29.206488122776864</c:v>
                </c:pt>
                <c:pt idx="367">
                  <c:v>28.90426031927333</c:v>
                </c:pt>
                <c:pt idx="368">
                  <c:v>28.600577210331977</c:v>
                </c:pt>
                <c:pt idx="369">
                  <c:v>28.295550879345949</c:v>
                </c:pt>
                <c:pt idx="370">
                  <c:v>27.989292865414807</c:v>
                </c:pt>
                <c:pt idx="371">
                  <c:v>27.681914098056378</c:v>
                </c:pt>
                <c:pt idx="372">
                  <c:v>27.373524833105684</c:v>
                </c:pt>
                <c:pt idx="373">
                  <c:v>27.064234589849356</c:v>
                </c:pt>
                <c:pt idx="374">
                  <c:v>26.754152089442059</c:v>
                </c:pt>
                <c:pt idx="375">
                  <c:v>26.443385194649522</c:v>
                </c:pt>
                <c:pt idx="376">
                  <c:v>26.132040850960795</c:v>
                </c:pt>
                <c:pt idx="377">
                  <c:v>25.820225029110233</c:v>
                </c:pt>
                <c:pt idx="378">
                  <c:v>25.508042669047864</c:v>
                </c:pt>
                <c:pt idx="379">
                  <c:v>25.195597625394562</c:v>
                </c:pt>
                <c:pt idx="380">
                  <c:v>24.882992614416469</c:v>
                </c:pt>
                <c:pt idx="381">
                  <c:v>24.570329162550859</c:v>
                </c:pt>
                <c:pt idx="382">
                  <c:v>24.257707556513715</c:v>
                </c:pt>
                <c:pt idx="383">
                  <c:v>23.945226795017078</c:v>
                </c:pt>
                <c:pt idx="384">
                  <c:v>23.632984542121857</c:v>
                </c:pt>
                <c:pt idx="385">
                  <c:v>23.321077082250095</c:v>
                </c:pt>
                <c:pt idx="386">
                  <c:v>23.009599276878149</c:v>
                </c:pt>
                <c:pt idx="387">
                  <c:v>22.698644522930152</c:v>
                </c:pt>
                <c:pt idx="388">
                  <c:v>22.388304712889227</c:v>
                </c:pt>
                <c:pt idx="389">
                  <c:v>22.078670196641429</c:v>
                </c:pt>
                <c:pt idx="390">
                  <c:v>21.769829745065508</c:v>
                </c:pt>
                <c:pt idx="391">
                  <c:v>21.461870515379371</c:v>
                </c:pt>
                <c:pt idx="392">
                  <c:v>21.154878018251996</c:v>
                </c:pt>
                <c:pt idx="393">
                  <c:v>20.848936086687551</c:v>
                </c:pt>
                <c:pt idx="394">
                  <c:v>20.544126846686265</c:v>
                </c:pt>
                <c:pt idx="395">
                  <c:v>20.240530689684739</c:v>
                </c:pt>
                <c:pt idx="396">
                  <c:v>19.938226246776132</c:v>
                </c:pt>
                <c:pt idx="397">
                  <c:v>19.637290364708942</c:v>
                </c:pt>
                <c:pt idx="398">
                  <c:v>19.337798083660868</c:v>
                </c:pt>
                <c:pt idx="399">
                  <c:v>19.039822616782548</c:v>
                </c:pt>
                <c:pt idx="400">
                  <c:v>18.743435331503903</c:v>
                </c:pt>
                <c:pt idx="401">
                  <c:v>18.448705732594085</c:v>
                </c:pt>
                <c:pt idx="402">
                  <c:v>18.155701446964144</c:v>
                </c:pt>
                <c:pt idx="403">
                  <c:v>17.864488210199756</c:v>
                </c:pt>
                <c:pt idx="404">
                  <c:v>17.575129854809731</c:v>
                </c:pt>
                <c:pt idx="405">
                  <c:v>17.287688300174164</c:v>
                </c:pt>
                <c:pt idx="406">
                  <c:v>17.002223544174615</c:v>
                </c:pt>
                <c:pt idx="407">
                  <c:v>16.718793656487026</c:v>
                </c:pt>
                <c:pt idx="408">
                  <c:v>16.437454773516603</c:v>
                </c:pt>
                <c:pt idx="409">
                  <c:v>16.158261094952348</c:v>
                </c:pt>
                <c:pt idx="410">
                  <c:v>15.88126488191754</c:v>
                </c:pt>
                <c:pt idx="411">
                  <c:v>15.6065164566911</c:v>
                </c:pt>
                <c:pt idx="412">
                  <c:v>15.334064203973375</c:v>
                </c:pt>
                <c:pt idx="413">
                  <c:v>15.063954573668701</c:v>
                </c:pt>
                <c:pt idx="414">
                  <c:v>14.796232085155863</c:v>
                </c:pt>
                <c:pt idx="415">
                  <c:v>14.530939333016336</c:v>
                </c:pt>
                <c:pt idx="416">
                  <c:v>14.268116994189295</c:v>
                </c:pt>
                <c:pt idx="417">
                  <c:v>14.007803836521102</c:v>
                </c:pt>
                <c:pt idx="418">
                  <c:v>13.750036728676218</c:v>
                </c:pt>
                <c:pt idx="419">
                  <c:v>13.494850651375398</c:v>
                </c:pt>
                <c:pt idx="420">
                  <c:v>13.242278709926348</c:v>
                </c:pt>
                <c:pt idx="421">
                  <c:v>12.992352148011033</c:v>
                </c:pt>
                <c:pt idx="422">
                  <c:v>12.745100362693236</c:v>
                </c:pt>
                <c:pt idx="423">
                  <c:v>12.500550920609271</c:v>
                </c:pt>
                <c:pt idx="424">
                  <c:v>12.258729575304026</c:v>
                </c:pt>
                <c:pt idx="425">
                  <c:v>12.019660285674117</c:v>
                </c:pt>
                <c:pt idx="426">
                  <c:v>11.783365235479309</c:v>
                </c:pt>
                <c:pt idx="427">
                  <c:v>11.549864853882999</c:v>
                </c:pt>
                <c:pt idx="428">
                  <c:v>11.319177836982101</c:v>
                </c:pt>
                <c:pt idx="429">
                  <c:v>11.091321170286459</c:v>
                </c:pt>
                <c:pt idx="430">
                  <c:v>10.866310152107516</c:v>
                </c:pt>
                <c:pt idx="431">
                  <c:v>10.644158417815849</c:v>
                </c:pt>
                <c:pt idx="432">
                  <c:v>10.424877964927051</c:v>
                </c:pt>
                <c:pt idx="433">
                  <c:v>10.208479178975196</c:v>
                </c:pt>
                <c:pt idx="434">
                  <c:v>9.9949708601332556</c:v>
                </c:pt>
                <c:pt idx="435">
                  <c:v>9.7843602505397023</c:v>
                </c:pt>
                <c:pt idx="436">
                  <c:v>9.5766530622907062</c:v>
                </c:pt>
                <c:pt idx="437">
                  <c:v>9.3718535060573096</c:v>
                </c:pt>
                <c:pt idx="438">
                  <c:v>9.1699643202872849</c:v>
                </c:pt>
                <c:pt idx="439">
                  <c:v>8.9709868009514118</c:v>
                </c:pt>
                <c:pt idx="440">
                  <c:v>8.7749208317943044</c:v>
                </c:pt>
                <c:pt idx="441">
                  <c:v>8.5817649150501403</c:v>
                </c:pt>
                <c:pt idx="442">
                  <c:v>8.3915162025840004</c:v>
                </c:pt>
                <c:pt idx="443">
                  <c:v>8.2041705274199099</c:v>
                </c:pt>
                <c:pt idx="444">
                  <c:v>8.0197224356171315</c:v>
                </c:pt>
                <c:pt idx="445">
                  <c:v>7.838165218456643</c:v>
                </c:pt>
                <c:pt idx="446">
                  <c:v>7.6594909449003419</c:v>
                </c:pt>
                <c:pt idx="447">
                  <c:v>7.4836904942859368</c:v>
                </c:pt>
                <c:pt idx="448">
                  <c:v>7.3107535892212008</c:v>
                </c:pt>
                <c:pt idx="449">
                  <c:v>7.1406688286417062</c:v>
                </c:pt>
                <c:pt idx="450">
                  <c:v>6.9734237209969283</c:v>
                </c:pt>
                <c:pt idx="451">
                  <c:v>6.8090047175302439</c:v>
                </c:pt>
                <c:pt idx="452">
                  <c:v>6.6473972456189596</c:v>
                </c:pt>
                <c:pt idx="453">
                  <c:v>6.4885857421413426</c:v>
                </c:pt>
                <c:pt idx="454">
                  <c:v>6.3325536868383567</c:v>
                </c:pt>
                <c:pt idx="455">
                  <c:v>6.1792836356384537</c:v>
                </c:pt>
                <c:pt idx="456">
                  <c:v>6.0287572539147449</c:v>
                </c:pt>
                <c:pt idx="457">
                  <c:v>5.8809553496445499</c:v>
                </c:pt>
                <c:pt idx="458">
                  <c:v>5.7358579064422308</c:v>
                </c:pt>
                <c:pt idx="459">
                  <c:v>5.5934441164370039</c:v>
                </c:pt>
                <c:pt idx="460">
                  <c:v>5.4536924129683442</c:v>
                </c:pt>
                <c:pt idx="461">
                  <c:v>5.3165805030724345</c:v>
                </c:pt>
                <c:pt idx="462">
                  <c:v>5.1820853997340395</c:v>
                </c:pt>
                <c:pt idx="463">
                  <c:v>5.0501834538789856</c:v>
                </c:pt>
                <c:pt idx="464">
                  <c:v>4.920850386083484</c:v>
                </c:pt>
                <c:pt idx="465">
                  <c:v>4.7940613179773379</c:v>
                </c:pt>
                <c:pt idx="466">
                  <c:v>4.6697908033190059</c:v>
                </c:pt>
                <c:pt idx="467">
                  <c:v>4.5480128587214779</c:v>
                </c:pt>
                <c:pt idx="468">
                  <c:v>4.428700994008782</c:v>
                </c:pt>
                <c:pt idx="469">
                  <c:v>4.3118282421839194</c:v>
                </c:pt>
                <c:pt idx="470">
                  <c:v>4.197367188989908</c:v>
                </c:pt>
                <c:pt idx="471">
                  <c:v>4.0852900020466096</c:v>
                </c:pt>
                <c:pt idx="472">
                  <c:v>3.9755684595468446</c:v>
                </c:pt>
                <c:pt idx="473">
                  <c:v>3.8681739784963436</c:v>
                </c:pt>
                <c:pt idx="474">
                  <c:v>3.7630776424828669</c:v>
                </c:pt>
                <c:pt idx="475">
                  <c:v>3.6602502289608831</c:v>
                </c:pt>
                <c:pt idx="476">
                  <c:v>3.5596622360389496</c:v>
                </c:pt>
                <c:pt idx="477">
                  <c:v>3.4612839087579568</c:v>
                </c:pt>
                <c:pt idx="478">
                  <c:v>3.3650852648492222</c:v>
                </c:pt>
                <c:pt idx="479">
                  <c:v>3.2710361199623099</c:v>
                </c:pt>
                <c:pt idx="480">
                  <c:v>3.179106112353324</c:v>
                </c:pt>
                <c:pt idx="481">
                  <c:v>3.089264727025264</c:v>
                </c:pt>
                <c:pt idx="482">
                  <c:v>3.0014813193128798</c:v>
                </c:pt>
                <c:pt idx="483">
                  <c:v>2.9157251379053086</c:v>
                </c:pt>
                <c:pt idx="484">
                  <c:v>2.8319653473005224</c:v>
                </c:pt>
                <c:pt idx="485">
                  <c:v>2.7501710496865051</c:v>
                </c:pt>
                <c:pt idx="486">
                  <c:v>2.6703113062447752</c:v>
                </c:pt>
                <c:pt idx="487">
                  <c:v>2.5923551578726811</c:v>
                </c:pt>
                <c:pt idx="488">
                  <c:v>2.5162716453216172</c:v>
                </c:pt>
                <c:pt idx="489">
                  <c:v>2.4420298287490541</c:v>
                </c:pt>
                <c:pt idx="490">
                  <c:v>2.3695988066829865</c:v>
                </c:pt>
                <c:pt idx="491">
                  <c:v>2.2989477343980509</c:v>
                </c:pt>
                <c:pt idx="492">
                  <c:v>2.2300458417033093</c:v>
                </c:pt>
                <c:pt idx="493">
                  <c:v>2.1628624501422773</c:v>
                </c:pt>
                <c:pt idx="494">
                  <c:v>2.0973669896064555</c:v>
                </c:pt>
                <c:pt idx="495">
                  <c:v>2.0335290143641926</c:v>
                </c:pt>
                <c:pt idx="496">
                  <c:v>1.9713182185073355</c:v>
                </c:pt>
                <c:pt idx="497">
                  <c:v>1.9107044508186739</c:v>
                </c:pt>
                <c:pt idx="498">
                  <c:v>1.8516577290637253</c:v>
                </c:pt>
                <c:pt idx="499">
                  <c:v>1.7941482537109554</c:v>
                </c:pt>
                <c:pt idx="500">
                  <c:v>1.7381464210850144</c:v>
                </c:pt>
                <c:pt idx="501">
                  <c:v>1.6836228359580805</c:v>
                </c:pt>
                <c:pt idx="502">
                  <c:v>1.6305483235848133</c:v>
                </c:pt>
                <c:pt idx="503">
                  <c:v>1.578893941186946</c:v>
                </c:pt>
                <c:pt idx="504">
                  <c:v>1.5286309888938663</c:v>
                </c:pt>
                <c:pt idx="505">
                  <c:v>1.4797310201460157</c:v>
                </c:pt>
                <c:pt idx="506">
                  <c:v>1.4321658515682709</c:v>
                </c:pt>
                <c:pt idx="507">
                  <c:v>1.3859075723208449</c:v>
                </c:pt>
                <c:pt idx="508">
                  <c:v>1.3409285529355803</c:v>
                </c:pt>
                <c:pt idx="509">
                  <c:v>1.2972014536458021</c:v>
                </c:pt>
                <c:pt idx="510">
                  <c:v>1.2546992322182409</c:v>
                </c:pt>
                <c:pt idx="511">
                  <c:v>1.2133951512957488</c:v>
                </c:pt>
                <c:pt idx="512">
                  <c:v>1.173262785259841</c:v>
                </c:pt>
                <c:pt idx="513">
                  <c:v>1.1342760266222907</c:v>
                </c:pt>
                <c:pt idx="514">
                  <c:v>1.0964090919552518</c:v>
                </c:pt>
                <c:pt idx="515">
                  <c:v>1.0596365273695574</c:v>
                </c:pt>
                <c:pt idx="516">
                  <c:v>1.0239332135510257</c:v>
                </c:pt>
                <c:pt idx="517">
                  <c:v>0.98927437036478749</c:v>
                </c:pt>
                <c:pt idx="518">
                  <c:v>0.95563556103774316</c:v>
                </c:pt>
                <c:pt idx="519">
                  <c:v>0.92299269592943523</c:v>
                </c:pt>
                <c:pt idx="520">
                  <c:v>0.8913220359016909</c:v>
                </c:pt>
                <c:pt idx="521">
                  <c:v>0.86060019529749809</c:v>
                </c:pt>
                <c:pt idx="522">
                  <c:v>0.83080414453964546</c:v>
                </c:pt>
                <c:pt idx="523">
                  <c:v>0.80191121235971985</c:v>
                </c:pt>
                <c:pt idx="524">
                  <c:v>0.77389908766809823</c:v>
                </c:pt>
                <c:pt idx="525">
                  <c:v>0.74674582107558696</c:v>
                </c:pt>
                <c:pt idx="526">
                  <c:v>0.72042982607739625</c:v>
                </c:pt>
                <c:pt idx="527">
                  <c:v>0.69492987991012256</c:v>
                </c:pt>
                <c:pt idx="528">
                  <c:v>0.67022512409239576</c:v>
                </c:pt>
                <c:pt idx="529">
                  <c:v>0.64629506465983599</c:v>
                </c:pt>
                <c:pt idx="530">
                  <c:v>0.62311957210491642</c:v>
                </c:pt>
                <c:pt idx="531">
                  <c:v>0.60067888103227174</c:v>
                </c:pt>
                <c:pt idx="532">
                  <c:v>0.57895358953994458</c:v>
                </c:pt>
                <c:pt idx="533">
                  <c:v>0.55792465833697602</c:v>
                </c:pt>
                <c:pt idx="534">
                  <c:v>0.53757340960766953</c:v>
                </c:pt>
                <c:pt idx="535">
                  <c:v>0.5178815256327618</c:v>
                </c:pt>
                <c:pt idx="536">
                  <c:v>0.49883104717762511</c:v>
                </c:pt>
                <c:pt idx="537">
                  <c:v>0.48040437165753336</c:v>
                </c:pt>
                <c:pt idx="538">
                  <c:v>0.46258425108986806</c:v>
                </c:pt>
                <c:pt idx="539">
                  <c:v>0.44535378984305085</c:v>
                </c:pt>
                <c:pt idx="540">
                  <c:v>0.42869644219182618</c:v>
                </c:pt>
                <c:pt idx="541">
                  <c:v>0.41259600968838106</c:v>
                </c:pt>
                <c:pt idx="542">
                  <c:v>0.39703663835864667</c:v>
                </c:pt>
                <c:pt idx="543">
                  <c:v>0.38200281573295741</c:v>
                </c:pt>
                <c:pt idx="544">
                  <c:v>0.36747936772009487</c:v>
                </c:pt>
                <c:pt idx="545">
                  <c:v>0.35345145533356309</c:v>
                </c:pt>
                <c:pt idx="546">
                  <c:v>0.33990457127877949</c:v>
                </c:pt>
                <c:pt idx="547">
                  <c:v>0.32682453640968989</c:v>
                </c:pt>
                <c:pt idx="548">
                  <c:v>0.31419749606312397</c:v>
                </c:pt>
                <c:pt idx="549">
                  <c:v>0.30200991627904084</c:v>
                </c:pt>
                <c:pt idx="550">
                  <c:v>0.29024857991461095</c:v>
                </c:pt>
                <c:pt idx="551">
                  <c:v>0.27890058265990375</c:v>
                </c:pt>
                <c:pt idx="552">
                  <c:v>0.26795332896274621</c:v>
                </c:pt>
                <c:pt idx="553">
                  <c:v>0.25739452787013534</c:v>
                </c:pt>
                <c:pt idx="554">
                  <c:v>0.24721218879338125</c:v>
                </c:pt>
                <c:pt idx="555">
                  <c:v>0.23739461720396576</c:v>
                </c:pt>
                <c:pt idx="556">
                  <c:v>0.22793041026690036</c:v>
                </c:pt>
                <c:pt idx="557">
                  <c:v>0.21880845241817107</c:v>
                </c:pt>
                <c:pt idx="558">
                  <c:v>0.21001791089265459</c:v>
                </c:pt>
                <c:pt idx="559">
                  <c:v>0.20154823120869336</c:v>
                </c:pt>
                <c:pt idx="560">
                  <c:v>0.19338913261531421</c:v>
                </c:pt>
                <c:pt idx="561">
                  <c:v>0.18553060350788253</c:v>
                </c:pt>
                <c:pt idx="562">
                  <c:v>0.17796289681777963</c:v>
                </c:pt>
                <c:pt idx="563">
                  <c:v>0.17067652538149281</c:v>
                </c:pt>
                <c:pt idx="564">
                  <c:v>0.16366225729432193</c:v>
                </c:pt>
                <c:pt idx="565">
                  <c:v>0.15691111125369447</c:v>
                </c:pt>
                <c:pt idx="566">
                  <c:v>0.15041435189690822</c:v>
                </c:pt>
                <c:pt idx="567">
                  <c:v>0.14416348513790916</c:v>
                </c:pt>
                <c:pt idx="568">
                  <c:v>0.13815025350754137</c:v>
                </c:pt>
                <c:pt idx="569">
                  <c:v>0.13236663150150618</c:v>
                </c:pt>
                <c:pt idx="570">
                  <c:v>0.12680482094008821</c:v>
                </c:pt>
                <c:pt idx="571">
                  <c:v>0.12145724634352635</c:v>
                </c:pt>
                <c:pt idx="572">
                  <c:v>0.11631655032672264</c:v>
                </c:pt>
                <c:pt idx="573">
                  <c:v>0.11137558901681283</c:v>
                </c:pt>
                <c:pt idx="574">
                  <c:v>0.10662742749694175</c:v>
                </c:pt>
                <c:pt idx="575">
                  <c:v>0.1020653352794242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143936"/>
        <c:axId val="323146112"/>
      </c:scatterChart>
      <c:valAx>
        <c:axId val="32314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pixel number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23146112"/>
        <c:crosses val="autoZero"/>
        <c:crossBetween val="midCat"/>
      </c:valAx>
      <c:valAx>
        <c:axId val="323146112"/>
        <c:scaling>
          <c:logBase val="10"/>
          <c:orientation val="minMax"/>
          <c:max val="2000"/>
          <c:min val="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event count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23143936"/>
        <c:crossesAt val="-200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'analysis 10 may'!$B$15</c:f>
              <c:strCache>
                <c:ptCount val="1"/>
                <c:pt idx="0">
                  <c:v>beam x</c:v>
                </c:pt>
              </c:strCache>
            </c:strRef>
          </c:tx>
          <c:marker>
            <c:symbol val="none"/>
          </c:marker>
          <c:xVal>
            <c:numRef>
              <c:f>'analysis 10 may'!$A$16:$A$591</c:f>
              <c:numCache>
                <c:formatCode>General</c:formatCode>
                <c:ptCount val="576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10 may'!$B$16:$B$591</c:f>
              <c:numCache>
                <c:formatCode>General</c:formatCode>
                <c:ptCount val="5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</c:v>
                </c:pt>
                <c:pt idx="12">
                  <c:v>4</c:v>
                </c:pt>
                <c:pt idx="13">
                  <c:v>2</c:v>
                </c:pt>
                <c:pt idx="14">
                  <c:v>4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1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8</c:v>
                </c:pt>
                <c:pt idx="26">
                  <c:v>3</c:v>
                </c:pt>
                <c:pt idx="27">
                  <c:v>9</c:v>
                </c:pt>
                <c:pt idx="28">
                  <c:v>3</c:v>
                </c:pt>
                <c:pt idx="29">
                  <c:v>4</c:v>
                </c:pt>
                <c:pt idx="30">
                  <c:v>7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7</c:v>
                </c:pt>
                <c:pt idx="35">
                  <c:v>1</c:v>
                </c:pt>
                <c:pt idx="36">
                  <c:v>8</c:v>
                </c:pt>
                <c:pt idx="37">
                  <c:v>7</c:v>
                </c:pt>
                <c:pt idx="38">
                  <c:v>14</c:v>
                </c:pt>
                <c:pt idx="39">
                  <c:v>5</c:v>
                </c:pt>
                <c:pt idx="40">
                  <c:v>10</c:v>
                </c:pt>
                <c:pt idx="41">
                  <c:v>13</c:v>
                </c:pt>
                <c:pt idx="42">
                  <c:v>8</c:v>
                </c:pt>
                <c:pt idx="43">
                  <c:v>5</c:v>
                </c:pt>
                <c:pt idx="44">
                  <c:v>11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6</c:v>
                </c:pt>
                <c:pt idx="49">
                  <c:v>7</c:v>
                </c:pt>
                <c:pt idx="50">
                  <c:v>9</c:v>
                </c:pt>
                <c:pt idx="51">
                  <c:v>9</c:v>
                </c:pt>
                <c:pt idx="52">
                  <c:v>10</c:v>
                </c:pt>
                <c:pt idx="53">
                  <c:v>10</c:v>
                </c:pt>
                <c:pt idx="54">
                  <c:v>13</c:v>
                </c:pt>
                <c:pt idx="55">
                  <c:v>12</c:v>
                </c:pt>
                <c:pt idx="56">
                  <c:v>6</c:v>
                </c:pt>
                <c:pt idx="57">
                  <c:v>14</c:v>
                </c:pt>
                <c:pt idx="58">
                  <c:v>11</c:v>
                </c:pt>
                <c:pt idx="59">
                  <c:v>14</c:v>
                </c:pt>
                <c:pt idx="60">
                  <c:v>10</c:v>
                </c:pt>
                <c:pt idx="61">
                  <c:v>13</c:v>
                </c:pt>
                <c:pt idx="62">
                  <c:v>11</c:v>
                </c:pt>
                <c:pt idx="63">
                  <c:v>10</c:v>
                </c:pt>
                <c:pt idx="64">
                  <c:v>16</c:v>
                </c:pt>
                <c:pt idx="65">
                  <c:v>12</c:v>
                </c:pt>
                <c:pt idx="66">
                  <c:v>16</c:v>
                </c:pt>
                <c:pt idx="67">
                  <c:v>11</c:v>
                </c:pt>
                <c:pt idx="68">
                  <c:v>16</c:v>
                </c:pt>
                <c:pt idx="69">
                  <c:v>19</c:v>
                </c:pt>
                <c:pt idx="70">
                  <c:v>11</c:v>
                </c:pt>
                <c:pt idx="71">
                  <c:v>9</c:v>
                </c:pt>
                <c:pt idx="72">
                  <c:v>13</c:v>
                </c:pt>
                <c:pt idx="73">
                  <c:v>17</c:v>
                </c:pt>
                <c:pt idx="74">
                  <c:v>16</c:v>
                </c:pt>
                <c:pt idx="75">
                  <c:v>15</c:v>
                </c:pt>
                <c:pt idx="76">
                  <c:v>7</c:v>
                </c:pt>
                <c:pt idx="77">
                  <c:v>11</c:v>
                </c:pt>
                <c:pt idx="78">
                  <c:v>17</c:v>
                </c:pt>
                <c:pt idx="79">
                  <c:v>11</c:v>
                </c:pt>
                <c:pt idx="80">
                  <c:v>14</c:v>
                </c:pt>
                <c:pt idx="81">
                  <c:v>23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20</c:v>
                </c:pt>
                <c:pt idx="87">
                  <c:v>18</c:v>
                </c:pt>
                <c:pt idx="88">
                  <c:v>14</c:v>
                </c:pt>
                <c:pt idx="89">
                  <c:v>11</c:v>
                </c:pt>
                <c:pt idx="90">
                  <c:v>23</c:v>
                </c:pt>
                <c:pt idx="91">
                  <c:v>11</c:v>
                </c:pt>
                <c:pt idx="92">
                  <c:v>23</c:v>
                </c:pt>
                <c:pt idx="93">
                  <c:v>21</c:v>
                </c:pt>
                <c:pt idx="94">
                  <c:v>30</c:v>
                </c:pt>
                <c:pt idx="95">
                  <c:v>29</c:v>
                </c:pt>
                <c:pt idx="96">
                  <c:v>19</c:v>
                </c:pt>
                <c:pt idx="97">
                  <c:v>23</c:v>
                </c:pt>
                <c:pt idx="98">
                  <c:v>20</c:v>
                </c:pt>
                <c:pt idx="99">
                  <c:v>27</c:v>
                </c:pt>
                <c:pt idx="100">
                  <c:v>20</c:v>
                </c:pt>
                <c:pt idx="101">
                  <c:v>20</c:v>
                </c:pt>
                <c:pt idx="102">
                  <c:v>22</c:v>
                </c:pt>
                <c:pt idx="103">
                  <c:v>38</c:v>
                </c:pt>
                <c:pt idx="104">
                  <c:v>22</c:v>
                </c:pt>
                <c:pt idx="105">
                  <c:v>26</c:v>
                </c:pt>
                <c:pt idx="106">
                  <c:v>25</c:v>
                </c:pt>
                <c:pt idx="107">
                  <c:v>23</c:v>
                </c:pt>
                <c:pt idx="108">
                  <c:v>23</c:v>
                </c:pt>
                <c:pt idx="109">
                  <c:v>22</c:v>
                </c:pt>
                <c:pt idx="110">
                  <c:v>23</c:v>
                </c:pt>
                <c:pt idx="111">
                  <c:v>25</c:v>
                </c:pt>
                <c:pt idx="112">
                  <c:v>27</c:v>
                </c:pt>
                <c:pt idx="113">
                  <c:v>23</c:v>
                </c:pt>
                <c:pt idx="114">
                  <c:v>32</c:v>
                </c:pt>
                <c:pt idx="115">
                  <c:v>27</c:v>
                </c:pt>
                <c:pt idx="116">
                  <c:v>23</c:v>
                </c:pt>
                <c:pt idx="117">
                  <c:v>24</c:v>
                </c:pt>
                <c:pt idx="118">
                  <c:v>25</c:v>
                </c:pt>
                <c:pt idx="119">
                  <c:v>24</c:v>
                </c:pt>
                <c:pt idx="120">
                  <c:v>24</c:v>
                </c:pt>
                <c:pt idx="121">
                  <c:v>18</c:v>
                </c:pt>
                <c:pt idx="122">
                  <c:v>39</c:v>
                </c:pt>
                <c:pt idx="123">
                  <c:v>28</c:v>
                </c:pt>
                <c:pt idx="124">
                  <c:v>33</c:v>
                </c:pt>
                <c:pt idx="125">
                  <c:v>26</c:v>
                </c:pt>
                <c:pt idx="126">
                  <c:v>38</c:v>
                </c:pt>
                <c:pt idx="127">
                  <c:v>33</c:v>
                </c:pt>
                <c:pt idx="128">
                  <c:v>36</c:v>
                </c:pt>
                <c:pt idx="129">
                  <c:v>40</c:v>
                </c:pt>
                <c:pt idx="130">
                  <c:v>48</c:v>
                </c:pt>
                <c:pt idx="131">
                  <c:v>37</c:v>
                </c:pt>
                <c:pt idx="132">
                  <c:v>43</c:v>
                </c:pt>
                <c:pt idx="133">
                  <c:v>33</c:v>
                </c:pt>
                <c:pt idx="134">
                  <c:v>46</c:v>
                </c:pt>
                <c:pt idx="135">
                  <c:v>41</c:v>
                </c:pt>
                <c:pt idx="136">
                  <c:v>50</c:v>
                </c:pt>
                <c:pt idx="137">
                  <c:v>36</c:v>
                </c:pt>
                <c:pt idx="138">
                  <c:v>54</c:v>
                </c:pt>
                <c:pt idx="139">
                  <c:v>46</c:v>
                </c:pt>
                <c:pt idx="140">
                  <c:v>58</c:v>
                </c:pt>
                <c:pt idx="141">
                  <c:v>41</c:v>
                </c:pt>
                <c:pt idx="142">
                  <c:v>52</c:v>
                </c:pt>
                <c:pt idx="143">
                  <c:v>61</c:v>
                </c:pt>
                <c:pt idx="144">
                  <c:v>43</c:v>
                </c:pt>
                <c:pt idx="145">
                  <c:v>65</c:v>
                </c:pt>
                <c:pt idx="146">
                  <c:v>62</c:v>
                </c:pt>
                <c:pt idx="147">
                  <c:v>55</c:v>
                </c:pt>
                <c:pt idx="148">
                  <c:v>51</c:v>
                </c:pt>
                <c:pt idx="149">
                  <c:v>61</c:v>
                </c:pt>
                <c:pt idx="150">
                  <c:v>56</c:v>
                </c:pt>
                <c:pt idx="151">
                  <c:v>60</c:v>
                </c:pt>
                <c:pt idx="152">
                  <c:v>55</c:v>
                </c:pt>
                <c:pt idx="153">
                  <c:v>62</c:v>
                </c:pt>
                <c:pt idx="154">
                  <c:v>54</c:v>
                </c:pt>
                <c:pt idx="155">
                  <c:v>49</c:v>
                </c:pt>
                <c:pt idx="156">
                  <c:v>71</c:v>
                </c:pt>
                <c:pt idx="157">
                  <c:v>61</c:v>
                </c:pt>
                <c:pt idx="158">
                  <c:v>73</c:v>
                </c:pt>
                <c:pt idx="159">
                  <c:v>70</c:v>
                </c:pt>
                <c:pt idx="160">
                  <c:v>67</c:v>
                </c:pt>
                <c:pt idx="161">
                  <c:v>73</c:v>
                </c:pt>
                <c:pt idx="162">
                  <c:v>63</c:v>
                </c:pt>
                <c:pt idx="163">
                  <c:v>78</c:v>
                </c:pt>
                <c:pt idx="164">
                  <c:v>81</c:v>
                </c:pt>
                <c:pt idx="165">
                  <c:v>70</c:v>
                </c:pt>
                <c:pt idx="166">
                  <c:v>71</c:v>
                </c:pt>
                <c:pt idx="167">
                  <c:v>61</c:v>
                </c:pt>
                <c:pt idx="168">
                  <c:v>65</c:v>
                </c:pt>
                <c:pt idx="169">
                  <c:v>80</c:v>
                </c:pt>
                <c:pt idx="170">
                  <c:v>69</c:v>
                </c:pt>
                <c:pt idx="171">
                  <c:v>71</c:v>
                </c:pt>
                <c:pt idx="172">
                  <c:v>82</c:v>
                </c:pt>
                <c:pt idx="173">
                  <c:v>67</c:v>
                </c:pt>
                <c:pt idx="174">
                  <c:v>79</c:v>
                </c:pt>
                <c:pt idx="175">
                  <c:v>72</c:v>
                </c:pt>
                <c:pt idx="176">
                  <c:v>75</c:v>
                </c:pt>
                <c:pt idx="177">
                  <c:v>76</c:v>
                </c:pt>
                <c:pt idx="178">
                  <c:v>83</c:v>
                </c:pt>
                <c:pt idx="179">
                  <c:v>88</c:v>
                </c:pt>
                <c:pt idx="180">
                  <c:v>70</c:v>
                </c:pt>
                <c:pt idx="181">
                  <c:v>93</c:v>
                </c:pt>
                <c:pt idx="182">
                  <c:v>77</c:v>
                </c:pt>
                <c:pt idx="183">
                  <c:v>91</c:v>
                </c:pt>
                <c:pt idx="184">
                  <c:v>99</c:v>
                </c:pt>
                <c:pt idx="185">
                  <c:v>93</c:v>
                </c:pt>
                <c:pt idx="186">
                  <c:v>76</c:v>
                </c:pt>
                <c:pt idx="187">
                  <c:v>95</c:v>
                </c:pt>
                <c:pt idx="188">
                  <c:v>111</c:v>
                </c:pt>
                <c:pt idx="189">
                  <c:v>97</c:v>
                </c:pt>
                <c:pt idx="190">
                  <c:v>91</c:v>
                </c:pt>
                <c:pt idx="191">
                  <c:v>101</c:v>
                </c:pt>
                <c:pt idx="192">
                  <c:v>93</c:v>
                </c:pt>
                <c:pt idx="193">
                  <c:v>99</c:v>
                </c:pt>
                <c:pt idx="194">
                  <c:v>107</c:v>
                </c:pt>
                <c:pt idx="195">
                  <c:v>106</c:v>
                </c:pt>
                <c:pt idx="196">
                  <c:v>124</c:v>
                </c:pt>
                <c:pt idx="197">
                  <c:v>114</c:v>
                </c:pt>
                <c:pt idx="198">
                  <c:v>112</c:v>
                </c:pt>
                <c:pt idx="199">
                  <c:v>102</c:v>
                </c:pt>
                <c:pt idx="200">
                  <c:v>101</c:v>
                </c:pt>
                <c:pt idx="201">
                  <c:v>113</c:v>
                </c:pt>
                <c:pt idx="202">
                  <c:v>113</c:v>
                </c:pt>
                <c:pt idx="203">
                  <c:v>97</c:v>
                </c:pt>
                <c:pt idx="204">
                  <c:v>102</c:v>
                </c:pt>
                <c:pt idx="205">
                  <c:v>130</c:v>
                </c:pt>
                <c:pt idx="206">
                  <c:v>107</c:v>
                </c:pt>
                <c:pt idx="207">
                  <c:v>101</c:v>
                </c:pt>
                <c:pt idx="208">
                  <c:v>123</c:v>
                </c:pt>
                <c:pt idx="209">
                  <c:v>100</c:v>
                </c:pt>
                <c:pt idx="210">
                  <c:v>108</c:v>
                </c:pt>
                <c:pt idx="211">
                  <c:v>115</c:v>
                </c:pt>
                <c:pt idx="212">
                  <c:v>118</c:v>
                </c:pt>
                <c:pt idx="213">
                  <c:v>124</c:v>
                </c:pt>
                <c:pt idx="214">
                  <c:v>128</c:v>
                </c:pt>
                <c:pt idx="215">
                  <c:v>135</c:v>
                </c:pt>
                <c:pt idx="216">
                  <c:v>126</c:v>
                </c:pt>
                <c:pt idx="217">
                  <c:v>112</c:v>
                </c:pt>
                <c:pt idx="218">
                  <c:v>111</c:v>
                </c:pt>
                <c:pt idx="219">
                  <c:v>146</c:v>
                </c:pt>
                <c:pt idx="220">
                  <c:v>122</c:v>
                </c:pt>
                <c:pt idx="221">
                  <c:v>122</c:v>
                </c:pt>
                <c:pt idx="222">
                  <c:v>119</c:v>
                </c:pt>
                <c:pt idx="223">
                  <c:v>135</c:v>
                </c:pt>
                <c:pt idx="224">
                  <c:v>141</c:v>
                </c:pt>
                <c:pt idx="225">
                  <c:v>132</c:v>
                </c:pt>
                <c:pt idx="226">
                  <c:v>129</c:v>
                </c:pt>
                <c:pt idx="227">
                  <c:v>107</c:v>
                </c:pt>
                <c:pt idx="228">
                  <c:v>132</c:v>
                </c:pt>
                <c:pt idx="229">
                  <c:v>131</c:v>
                </c:pt>
                <c:pt idx="230">
                  <c:v>137</c:v>
                </c:pt>
                <c:pt idx="231">
                  <c:v>130</c:v>
                </c:pt>
                <c:pt idx="232">
                  <c:v>154</c:v>
                </c:pt>
                <c:pt idx="233">
                  <c:v>126</c:v>
                </c:pt>
                <c:pt idx="234">
                  <c:v>136</c:v>
                </c:pt>
                <c:pt idx="235">
                  <c:v>145</c:v>
                </c:pt>
                <c:pt idx="236">
                  <c:v>136</c:v>
                </c:pt>
                <c:pt idx="237">
                  <c:v>153</c:v>
                </c:pt>
                <c:pt idx="238">
                  <c:v>156</c:v>
                </c:pt>
                <c:pt idx="239">
                  <c:v>141</c:v>
                </c:pt>
                <c:pt idx="240">
                  <c:v>154</c:v>
                </c:pt>
                <c:pt idx="241">
                  <c:v>171</c:v>
                </c:pt>
                <c:pt idx="242">
                  <c:v>165</c:v>
                </c:pt>
                <c:pt idx="243">
                  <c:v>174</c:v>
                </c:pt>
                <c:pt idx="244">
                  <c:v>189</c:v>
                </c:pt>
                <c:pt idx="245">
                  <c:v>216</c:v>
                </c:pt>
                <c:pt idx="246">
                  <c:v>474</c:v>
                </c:pt>
                <c:pt idx="247">
                  <c:v>894</c:v>
                </c:pt>
                <c:pt idx="248">
                  <c:v>1085</c:v>
                </c:pt>
                <c:pt idx="249">
                  <c:v>753</c:v>
                </c:pt>
                <c:pt idx="250">
                  <c:v>242</c:v>
                </c:pt>
                <c:pt idx="251">
                  <c:v>171</c:v>
                </c:pt>
                <c:pt idx="252">
                  <c:v>171</c:v>
                </c:pt>
                <c:pt idx="253">
                  <c:v>188</c:v>
                </c:pt>
                <c:pt idx="254">
                  <c:v>141</c:v>
                </c:pt>
                <c:pt idx="255">
                  <c:v>138</c:v>
                </c:pt>
                <c:pt idx="256">
                  <c:v>150</c:v>
                </c:pt>
                <c:pt idx="257">
                  <c:v>132</c:v>
                </c:pt>
                <c:pt idx="258">
                  <c:v>123</c:v>
                </c:pt>
                <c:pt idx="259">
                  <c:v>138</c:v>
                </c:pt>
                <c:pt idx="260">
                  <c:v>147</c:v>
                </c:pt>
                <c:pt idx="261">
                  <c:v>118</c:v>
                </c:pt>
                <c:pt idx="262">
                  <c:v>156</c:v>
                </c:pt>
                <c:pt idx="263">
                  <c:v>142</c:v>
                </c:pt>
                <c:pt idx="264">
                  <c:v>136</c:v>
                </c:pt>
                <c:pt idx="265">
                  <c:v>117</c:v>
                </c:pt>
                <c:pt idx="266">
                  <c:v>134</c:v>
                </c:pt>
                <c:pt idx="267">
                  <c:v>138</c:v>
                </c:pt>
                <c:pt idx="268">
                  <c:v>140</c:v>
                </c:pt>
                <c:pt idx="269">
                  <c:v>122</c:v>
                </c:pt>
                <c:pt idx="270">
                  <c:v>114</c:v>
                </c:pt>
                <c:pt idx="271">
                  <c:v>120</c:v>
                </c:pt>
                <c:pt idx="272">
                  <c:v>117</c:v>
                </c:pt>
                <c:pt idx="273">
                  <c:v>119</c:v>
                </c:pt>
                <c:pt idx="274">
                  <c:v>105</c:v>
                </c:pt>
                <c:pt idx="275">
                  <c:v>115</c:v>
                </c:pt>
                <c:pt idx="276">
                  <c:v>112</c:v>
                </c:pt>
                <c:pt idx="277">
                  <c:v>112</c:v>
                </c:pt>
                <c:pt idx="278">
                  <c:v>120</c:v>
                </c:pt>
                <c:pt idx="279">
                  <c:v>123</c:v>
                </c:pt>
                <c:pt idx="280">
                  <c:v>111</c:v>
                </c:pt>
                <c:pt idx="281">
                  <c:v>97</c:v>
                </c:pt>
                <c:pt idx="282">
                  <c:v>116</c:v>
                </c:pt>
                <c:pt idx="283">
                  <c:v>110</c:v>
                </c:pt>
                <c:pt idx="284">
                  <c:v>112</c:v>
                </c:pt>
                <c:pt idx="285">
                  <c:v>99</c:v>
                </c:pt>
                <c:pt idx="286">
                  <c:v>135</c:v>
                </c:pt>
                <c:pt idx="287">
                  <c:v>110</c:v>
                </c:pt>
                <c:pt idx="288">
                  <c:v>126</c:v>
                </c:pt>
                <c:pt idx="289">
                  <c:v>105</c:v>
                </c:pt>
                <c:pt idx="290">
                  <c:v>111</c:v>
                </c:pt>
                <c:pt idx="291">
                  <c:v>109</c:v>
                </c:pt>
                <c:pt idx="292">
                  <c:v>87</c:v>
                </c:pt>
                <c:pt idx="293">
                  <c:v>92</c:v>
                </c:pt>
                <c:pt idx="294">
                  <c:v>101</c:v>
                </c:pt>
                <c:pt idx="295">
                  <c:v>93</c:v>
                </c:pt>
                <c:pt idx="296">
                  <c:v>98</c:v>
                </c:pt>
                <c:pt idx="297">
                  <c:v>90</c:v>
                </c:pt>
                <c:pt idx="298">
                  <c:v>88</c:v>
                </c:pt>
                <c:pt idx="299">
                  <c:v>82</c:v>
                </c:pt>
                <c:pt idx="300">
                  <c:v>101</c:v>
                </c:pt>
                <c:pt idx="301">
                  <c:v>88</c:v>
                </c:pt>
                <c:pt idx="302">
                  <c:v>94</c:v>
                </c:pt>
                <c:pt idx="303">
                  <c:v>103</c:v>
                </c:pt>
                <c:pt idx="304">
                  <c:v>95</c:v>
                </c:pt>
                <c:pt idx="305">
                  <c:v>96</c:v>
                </c:pt>
                <c:pt idx="306">
                  <c:v>82</c:v>
                </c:pt>
                <c:pt idx="307">
                  <c:v>91</c:v>
                </c:pt>
                <c:pt idx="308">
                  <c:v>93</c:v>
                </c:pt>
                <c:pt idx="309">
                  <c:v>88</c:v>
                </c:pt>
                <c:pt idx="310">
                  <c:v>74</c:v>
                </c:pt>
                <c:pt idx="311">
                  <c:v>90</c:v>
                </c:pt>
                <c:pt idx="312">
                  <c:v>83</c:v>
                </c:pt>
                <c:pt idx="313">
                  <c:v>79</c:v>
                </c:pt>
                <c:pt idx="314">
                  <c:v>78</c:v>
                </c:pt>
                <c:pt idx="315">
                  <c:v>62</c:v>
                </c:pt>
                <c:pt idx="316">
                  <c:v>85</c:v>
                </c:pt>
                <c:pt idx="317">
                  <c:v>66</c:v>
                </c:pt>
                <c:pt idx="318">
                  <c:v>62</c:v>
                </c:pt>
                <c:pt idx="319">
                  <c:v>78</c:v>
                </c:pt>
                <c:pt idx="320">
                  <c:v>71</c:v>
                </c:pt>
                <c:pt idx="321">
                  <c:v>65</c:v>
                </c:pt>
                <c:pt idx="322">
                  <c:v>75</c:v>
                </c:pt>
                <c:pt idx="323">
                  <c:v>72</c:v>
                </c:pt>
                <c:pt idx="324">
                  <c:v>78</c:v>
                </c:pt>
                <c:pt idx="325">
                  <c:v>64</c:v>
                </c:pt>
                <c:pt idx="326">
                  <c:v>68</c:v>
                </c:pt>
                <c:pt idx="327">
                  <c:v>62</c:v>
                </c:pt>
                <c:pt idx="328">
                  <c:v>68</c:v>
                </c:pt>
                <c:pt idx="329">
                  <c:v>68</c:v>
                </c:pt>
                <c:pt idx="330">
                  <c:v>62</c:v>
                </c:pt>
                <c:pt idx="331">
                  <c:v>66</c:v>
                </c:pt>
                <c:pt idx="332">
                  <c:v>68</c:v>
                </c:pt>
                <c:pt idx="333">
                  <c:v>69</c:v>
                </c:pt>
                <c:pt idx="334">
                  <c:v>68</c:v>
                </c:pt>
                <c:pt idx="335">
                  <c:v>63</c:v>
                </c:pt>
                <c:pt idx="336">
                  <c:v>57</c:v>
                </c:pt>
                <c:pt idx="337">
                  <c:v>69</c:v>
                </c:pt>
                <c:pt idx="338">
                  <c:v>57</c:v>
                </c:pt>
                <c:pt idx="339">
                  <c:v>47</c:v>
                </c:pt>
                <c:pt idx="340">
                  <c:v>70</c:v>
                </c:pt>
                <c:pt idx="341">
                  <c:v>56</c:v>
                </c:pt>
                <c:pt idx="342">
                  <c:v>59</c:v>
                </c:pt>
                <c:pt idx="343">
                  <c:v>74</c:v>
                </c:pt>
                <c:pt idx="344">
                  <c:v>42</c:v>
                </c:pt>
                <c:pt idx="345">
                  <c:v>50</c:v>
                </c:pt>
                <c:pt idx="346">
                  <c:v>50</c:v>
                </c:pt>
                <c:pt idx="347">
                  <c:v>57</c:v>
                </c:pt>
                <c:pt idx="348">
                  <c:v>61</c:v>
                </c:pt>
                <c:pt idx="349">
                  <c:v>51</c:v>
                </c:pt>
                <c:pt idx="350">
                  <c:v>47</c:v>
                </c:pt>
                <c:pt idx="351">
                  <c:v>51</c:v>
                </c:pt>
                <c:pt idx="352">
                  <c:v>32</c:v>
                </c:pt>
                <c:pt idx="353">
                  <c:v>47</c:v>
                </c:pt>
                <c:pt idx="354">
                  <c:v>48</c:v>
                </c:pt>
                <c:pt idx="355">
                  <c:v>44</c:v>
                </c:pt>
                <c:pt idx="356">
                  <c:v>57</c:v>
                </c:pt>
                <c:pt idx="357">
                  <c:v>39</c:v>
                </c:pt>
                <c:pt idx="358">
                  <c:v>50</c:v>
                </c:pt>
                <c:pt idx="359">
                  <c:v>43</c:v>
                </c:pt>
                <c:pt idx="360">
                  <c:v>41</c:v>
                </c:pt>
                <c:pt idx="361">
                  <c:v>40</c:v>
                </c:pt>
                <c:pt idx="362">
                  <c:v>36</c:v>
                </c:pt>
                <c:pt idx="363">
                  <c:v>37</c:v>
                </c:pt>
                <c:pt idx="364">
                  <c:v>26</c:v>
                </c:pt>
                <c:pt idx="365">
                  <c:v>36</c:v>
                </c:pt>
                <c:pt idx="366">
                  <c:v>33</c:v>
                </c:pt>
                <c:pt idx="367">
                  <c:v>41</c:v>
                </c:pt>
                <c:pt idx="368">
                  <c:v>31</c:v>
                </c:pt>
                <c:pt idx="369">
                  <c:v>38</c:v>
                </c:pt>
                <c:pt idx="370">
                  <c:v>36</c:v>
                </c:pt>
                <c:pt idx="371">
                  <c:v>27</c:v>
                </c:pt>
                <c:pt idx="372">
                  <c:v>28</c:v>
                </c:pt>
                <c:pt idx="373">
                  <c:v>31</c:v>
                </c:pt>
                <c:pt idx="374">
                  <c:v>30</c:v>
                </c:pt>
                <c:pt idx="375">
                  <c:v>37</c:v>
                </c:pt>
                <c:pt idx="376">
                  <c:v>28</c:v>
                </c:pt>
                <c:pt idx="377">
                  <c:v>24</c:v>
                </c:pt>
                <c:pt idx="378">
                  <c:v>25</c:v>
                </c:pt>
                <c:pt idx="379">
                  <c:v>24</c:v>
                </c:pt>
                <c:pt idx="380">
                  <c:v>25</c:v>
                </c:pt>
                <c:pt idx="381">
                  <c:v>29</c:v>
                </c:pt>
                <c:pt idx="382">
                  <c:v>26</c:v>
                </c:pt>
                <c:pt idx="383">
                  <c:v>16</c:v>
                </c:pt>
                <c:pt idx="384">
                  <c:v>16</c:v>
                </c:pt>
                <c:pt idx="385">
                  <c:v>38</c:v>
                </c:pt>
                <c:pt idx="386">
                  <c:v>24</c:v>
                </c:pt>
                <c:pt idx="387">
                  <c:v>23</c:v>
                </c:pt>
                <c:pt idx="388">
                  <c:v>20</c:v>
                </c:pt>
                <c:pt idx="389">
                  <c:v>22</c:v>
                </c:pt>
                <c:pt idx="390">
                  <c:v>20</c:v>
                </c:pt>
                <c:pt idx="391">
                  <c:v>18</c:v>
                </c:pt>
                <c:pt idx="392">
                  <c:v>22</c:v>
                </c:pt>
                <c:pt idx="393">
                  <c:v>30</c:v>
                </c:pt>
                <c:pt idx="394">
                  <c:v>19</c:v>
                </c:pt>
                <c:pt idx="395">
                  <c:v>23</c:v>
                </c:pt>
                <c:pt idx="396">
                  <c:v>26</c:v>
                </c:pt>
                <c:pt idx="397">
                  <c:v>18</c:v>
                </c:pt>
                <c:pt idx="398">
                  <c:v>20</c:v>
                </c:pt>
                <c:pt idx="399">
                  <c:v>23</c:v>
                </c:pt>
                <c:pt idx="400">
                  <c:v>19</c:v>
                </c:pt>
                <c:pt idx="401">
                  <c:v>21</c:v>
                </c:pt>
                <c:pt idx="402">
                  <c:v>18</c:v>
                </c:pt>
                <c:pt idx="403">
                  <c:v>22</c:v>
                </c:pt>
                <c:pt idx="404">
                  <c:v>21</c:v>
                </c:pt>
                <c:pt idx="405">
                  <c:v>19</c:v>
                </c:pt>
                <c:pt idx="406">
                  <c:v>21</c:v>
                </c:pt>
                <c:pt idx="407">
                  <c:v>12</c:v>
                </c:pt>
                <c:pt idx="408">
                  <c:v>19</c:v>
                </c:pt>
                <c:pt idx="409">
                  <c:v>11</c:v>
                </c:pt>
                <c:pt idx="410">
                  <c:v>18</c:v>
                </c:pt>
                <c:pt idx="411">
                  <c:v>12</c:v>
                </c:pt>
                <c:pt idx="412">
                  <c:v>6</c:v>
                </c:pt>
                <c:pt idx="413">
                  <c:v>11</c:v>
                </c:pt>
                <c:pt idx="414">
                  <c:v>15</c:v>
                </c:pt>
                <c:pt idx="415">
                  <c:v>11</c:v>
                </c:pt>
                <c:pt idx="416">
                  <c:v>14</c:v>
                </c:pt>
                <c:pt idx="417">
                  <c:v>21</c:v>
                </c:pt>
                <c:pt idx="418">
                  <c:v>17</c:v>
                </c:pt>
                <c:pt idx="419">
                  <c:v>13</c:v>
                </c:pt>
                <c:pt idx="420">
                  <c:v>12</c:v>
                </c:pt>
                <c:pt idx="421">
                  <c:v>19</c:v>
                </c:pt>
                <c:pt idx="422">
                  <c:v>10</c:v>
                </c:pt>
                <c:pt idx="423">
                  <c:v>10</c:v>
                </c:pt>
                <c:pt idx="424">
                  <c:v>25</c:v>
                </c:pt>
                <c:pt idx="425">
                  <c:v>21</c:v>
                </c:pt>
                <c:pt idx="426">
                  <c:v>16</c:v>
                </c:pt>
                <c:pt idx="427">
                  <c:v>7</c:v>
                </c:pt>
                <c:pt idx="428">
                  <c:v>13</c:v>
                </c:pt>
                <c:pt idx="429">
                  <c:v>18</c:v>
                </c:pt>
                <c:pt idx="430">
                  <c:v>9</c:v>
                </c:pt>
                <c:pt idx="431">
                  <c:v>17</c:v>
                </c:pt>
                <c:pt idx="432">
                  <c:v>10</c:v>
                </c:pt>
                <c:pt idx="433">
                  <c:v>10</c:v>
                </c:pt>
                <c:pt idx="434">
                  <c:v>12</c:v>
                </c:pt>
                <c:pt idx="435">
                  <c:v>15</c:v>
                </c:pt>
                <c:pt idx="436">
                  <c:v>10</c:v>
                </c:pt>
                <c:pt idx="437">
                  <c:v>7</c:v>
                </c:pt>
                <c:pt idx="438">
                  <c:v>10</c:v>
                </c:pt>
                <c:pt idx="439">
                  <c:v>9</c:v>
                </c:pt>
                <c:pt idx="440">
                  <c:v>7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9</c:v>
                </c:pt>
                <c:pt idx="445">
                  <c:v>8</c:v>
                </c:pt>
                <c:pt idx="446">
                  <c:v>8</c:v>
                </c:pt>
                <c:pt idx="447">
                  <c:v>5</c:v>
                </c:pt>
                <c:pt idx="448">
                  <c:v>11</c:v>
                </c:pt>
                <c:pt idx="449">
                  <c:v>14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5</c:v>
                </c:pt>
                <c:pt idx="454">
                  <c:v>9</c:v>
                </c:pt>
                <c:pt idx="455">
                  <c:v>5</c:v>
                </c:pt>
                <c:pt idx="456">
                  <c:v>9</c:v>
                </c:pt>
                <c:pt idx="457">
                  <c:v>7</c:v>
                </c:pt>
                <c:pt idx="458">
                  <c:v>12</c:v>
                </c:pt>
                <c:pt idx="459">
                  <c:v>7</c:v>
                </c:pt>
                <c:pt idx="460">
                  <c:v>4</c:v>
                </c:pt>
                <c:pt idx="461">
                  <c:v>5</c:v>
                </c:pt>
                <c:pt idx="462">
                  <c:v>8</c:v>
                </c:pt>
                <c:pt idx="463">
                  <c:v>7</c:v>
                </c:pt>
                <c:pt idx="464">
                  <c:v>6</c:v>
                </c:pt>
                <c:pt idx="465">
                  <c:v>10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5</c:v>
                </c:pt>
                <c:pt idx="470">
                  <c:v>7</c:v>
                </c:pt>
                <c:pt idx="471">
                  <c:v>5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10</c:v>
                </c:pt>
                <c:pt idx="480">
                  <c:v>7</c:v>
                </c:pt>
                <c:pt idx="481">
                  <c:v>4</c:v>
                </c:pt>
                <c:pt idx="482">
                  <c:v>6</c:v>
                </c:pt>
                <c:pt idx="483">
                  <c:v>4</c:v>
                </c:pt>
                <c:pt idx="484">
                  <c:v>5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5</c:v>
                </c:pt>
                <c:pt idx="493">
                  <c:v>7</c:v>
                </c:pt>
                <c:pt idx="494">
                  <c:v>2</c:v>
                </c:pt>
                <c:pt idx="495">
                  <c:v>4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2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0</c:v>
                </c:pt>
                <c:pt idx="512">
                  <c:v>0</c:v>
                </c:pt>
                <c:pt idx="513">
                  <c:v>3</c:v>
                </c:pt>
                <c:pt idx="514">
                  <c:v>3</c:v>
                </c:pt>
                <c:pt idx="515">
                  <c:v>7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3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1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5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3</c:v>
                </c:pt>
                <c:pt idx="539">
                  <c:v>30</c:v>
                </c:pt>
                <c:pt idx="540">
                  <c:v>0</c:v>
                </c:pt>
                <c:pt idx="541">
                  <c:v>2</c:v>
                </c:pt>
                <c:pt idx="542">
                  <c:v>1</c:v>
                </c:pt>
                <c:pt idx="543">
                  <c:v>0</c:v>
                </c:pt>
                <c:pt idx="544">
                  <c:v>2</c:v>
                </c:pt>
                <c:pt idx="545">
                  <c:v>0</c:v>
                </c:pt>
                <c:pt idx="546">
                  <c:v>2</c:v>
                </c:pt>
                <c:pt idx="547">
                  <c:v>1</c:v>
                </c:pt>
                <c:pt idx="548">
                  <c:v>0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'analysis 10 may'!$C$15</c:f>
              <c:strCache>
                <c:ptCount val="1"/>
                <c:pt idx="0">
                  <c:v>beam y</c:v>
                </c:pt>
              </c:strCache>
            </c:strRef>
          </c:tx>
          <c:marker>
            <c:symbol val="none"/>
          </c:marker>
          <c:xVal>
            <c:numRef>
              <c:f>'analysis 10 may'!$A$16:$A$17002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10 may'!$C$16:$C$18002</c:f>
              <c:numCache>
                <c:formatCode>General</c:formatCode>
                <c:ptCount val="17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3</c:v>
                </c:pt>
                <c:pt idx="30">
                  <c:v>4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3</c:v>
                </c:pt>
                <c:pt idx="40">
                  <c:v>0</c:v>
                </c:pt>
                <c:pt idx="41">
                  <c:v>3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8">
                  <c:v>1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3</c:v>
                </c:pt>
                <c:pt idx="54">
                  <c:v>3</c:v>
                </c:pt>
                <c:pt idx="55">
                  <c:v>7</c:v>
                </c:pt>
                <c:pt idx="56">
                  <c:v>3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8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5</c:v>
                </c:pt>
                <c:pt idx="71">
                  <c:v>9</c:v>
                </c:pt>
                <c:pt idx="72">
                  <c:v>7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3</c:v>
                </c:pt>
                <c:pt idx="77">
                  <c:v>5</c:v>
                </c:pt>
                <c:pt idx="78">
                  <c:v>8</c:v>
                </c:pt>
                <c:pt idx="79">
                  <c:v>3</c:v>
                </c:pt>
                <c:pt idx="80">
                  <c:v>5</c:v>
                </c:pt>
                <c:pt idx="81">
                  <c:v>2</c:v>
                </c:pt>
                <c:pt idx="82">
                  <c:v>5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3</c:v>
                </c:pt>
                <c:pt idx="87">
                  <c:v>11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9</c:v>
                </c:pt>
                <c:pt idx="92">
                  <c:v>5</c:v>
                </c:pt>
                <c:pt idx="93">
                  <c:v>7</c:v>
                </c:pt>
                <c:pt idx="94">
                  <c:v>12</c:v>
                </c:pt>
                <c:pt idx="95">
                  <c:v>6</c:v>
                </c:pt>
                <c:pt idx="96">
                  <c:v>4</c:v>
                </c:pt>
                <c:pt idx="97">
                  <c:v>4</c:v>
                </c:pt>
                <c:pt idx="98">
                  <c:v>8</c:v>
                </c:pt>
                <c:pt idx="99">
                  <c:v>5</c:v>
                </c:pt>
                <c:pt idx="100">
                  <c:v>5</c:v>
                </c:pt>
                <c:pt idx="101">
                  <c:v>9</c:v>
                </c:pt>
                <c:pt idx="102">
                  <c:v>5</c:v>
                </c:pt>
                <c:pt idx="103">
                  <c:v>11</c:v>
                </c:pt>
                <c:pt idx="104">
                  <c:v>11</c:v>
                </c:pt>
                <c:pt idx="105">
                  <c:v>11</c:v>
                </c:pt>
                <c:pt idx="106">
                  <c:v>10</c:v>
                </c:pt>
                <c:pt idx="107">
                  <c:v>12</c:v>
                </c:pt>
                <c:pt idx="108">
                  <c:v>9</c:v>
                </c:pt>
                <c:pt idx="109">
                  <c:v>11</c:v>
                </c:pt>
                <c:pt idx="110">
                  <c:v>8</c:v>
                </c:pt>
                <c:pt idx="111">
                  <c:v>11</c:v>
                </c:pt>
                <c:pt idx="112">
                  <c:v>9</c:v>
                </c:pt>
                <c:pt idx="113">
                  <c:v>7</c:v>
                </c:pt>
                <c:pt idx="114">
                  <c:v>11</c:v>
                </c:pt>
                <c:pt idx="115">
                  <c:v>10</c:v>
                </c:pt>
                <c:pt idx="116">
                  <c:v>11</c:v>
                </c:pt>
                <c:pt idx="117">
                  <c:v>5</c:v>
                </c:pt>
                <c:pt idx="118">
                  <c:v>11</c:v>
                </c:pt>
                <c:pt idx="119">
                  <c:v>9</c:v>
                </c:pt>
                <c:pt idx="120">
                  <c:v>10</c:v>
                </c:pt>
                <c:pt idx="121">
                  <c:v>8</c:v>
                </c:pt>
                <c:pt idx="122">
                  <c:v>9</c:v>
                </c:pt>
                <c:pt idx="123">
                  <c:v>12</c:v>
                </c:pt>
                <c:pt idx="124">
                  <c:v>11</c:v>
                </c:pt>
                <c:pt idx="125">
                  <c:v>14</c:v>
                </c:pt>
                <c:pt idx="126">
                  <c:v>15</c:v>
                </c:pt>
                <c:pt idx="127">
                  <c:v>7</c:v>
                </c:pt>
                <c:pt idx="128">
                  <c:v>5</c:v>
                </c:pt>
                <c:pt idx="129">
                  <c:v>6</c:v>
                </c:pt>
                <c:pt idx="130">
                  <c:v>11</c:v>
                </c:pt>
                <c:pt idx="131">
                  <c:v>13</c:v>
                </c:pt>
                <c:pt idx="132">
                  <c:v>15</c:v>
                </c:pt>
                <c:pt idx="133">
                  <c:v>12</c:v>
                </c:pt>
                <c:pt idx="134">
                  <c:v>9</c:v>
                </c:pt>
                <c:pt idx="135">
                  <c:v>17</c:v>
                </c:pt>
                <c:pt idx="136">
                  <c:v>14</c:v>
                </c:pt>
                <c:pt idx="137">
                  <c:v>13</c:v>
                </c:pt>
                <c:pt idx="138">
                  <c:v>17</c:v>
                </c:pt>
                <c:pt idx="139">
                  <c:v>14</c:v>
                </c:pt>
                <c:pt idx="140">
                  <c:v>9</c:v>
                </c:pt>
                <c:pt idx="141">
                  <c:v>19</c:v>
                </c:pt>
                <c:pt idx="142">
                  <c:v>19</c:v>
                </c:pt>
                <c:pt idx="143">
                  <c:v>14</c:v>
                </c:pt>
                <c:pt idx="144">
                  <c:v>18</c:v>
                </c:pt>
                <c:pt idx="145">
                  <c:v>17</c:v>
                </c:pt>
                <c:pt idx="146">
                  <c:v>15</c:v>
                </c:pt>
                <c:pt idx="147">
                  <c:v>18</c:v>
                </c:pt>
                <c:pt idx="148">
                  <c:v>15</c:v>
                </c:pt>
                <c:pt idx="149">
                  <c:v>18</c:v>
                </c:pt>
                <c:pt idx="150">
                  <c:v>13</c:v>
                </c:pt>
                <c:pt idx="151">
                  <c:v>18</c:v>
                </c:pt>
                <c:pt idx="152">
                  <c:v>18</c:v>
                </c:pt>
                <c:pt idx="153">
                  <c:v>24</c:v>
                </c:pt>
                <c:pt idx="154">
                  <c:v>21</c:v>
                </c:pt>
                <c:pt idx="155">
                  <c:v>22</c:v>
                </c:pt>
                <c:pt idx="156">
                  <c:v>18</c:v>
                </c:pt>
                <c:pt idx="157">
                  <c:v>25</c:v>
                </c:pt>
                <c:pt idx="158">
                  <c:v>21</c:v>
                </c:pt>
                <c:pt idx="159">
                  <c:v>24</c:v>
                </c:pt>
                <c:pt idx="160">
                  <c:v>30</c:v>
                </c:pt>
                <c:pt idx="161">
                  <c:v>22</c:v>
                </c:pt>
                <c:pt idx="162">
                  <c:v>23</c:v>
                </c:pt>
                <c:pt idx="163">
                  <c:v>20</c:v>
                </c:pt>
                <c:pt idx="164">
                  <c:v>20</c:v>
                </c:pt>
                <c:pt idx="165">
                  <c:v>21</c:v>
                </c:pt>
                <c:pt idx="166">
                  <c:v>23</c:v>
                </c:pt>
                <c:pt idx="167">
                  <c:v>12</c:v>
                </c:pt>
                <c:pt idx="168">
                  <c:v>28</c:v>
                </c:pt>
                <c:pt idx="169">
                  <c:v>26</c:v>
                </c:pt>
                <c:pt idx="170">
                  <c:v>17</c:v>
                </c:pt>
                <c:pt idx="171">
                  <c:v>19</c:v>
                </c:pt>
                <c:pt idx="172">
                  <c:v>21</c:v>
                </c:pt>
                <c:pt idx="173">
                  <c:v>25</c:v>
                </c:pt>
                <c:pt idx="174">
                  <c:v>19</c:v>
                </c:pt>
                <c:pt idx="175">
                  <c:v>30</c:v>
                </c:pt>
                <c:pt idx="176">
                  <c:v>21</c:v>
                </c:pt>
                <c:pt idx="177">
                  <c:v>32</c:v>
                </c:pt>
                <c:pt idx="178">
                  <c:v>35</c:v>
                </c:pt>
                <c:pt idx="179">
                  <c:v>27</c:v>
                </c:pt>
                <c:pt idx="180">
                  <c:v>43</c:v>
                </c:pt>
                <c:pt idx="181">
                  <c:v>22</c:v>
                </c:pt>
                <c:pt idx="182">
                  <c:v>31</c:v>
                </c:pt>
                <c:pt idx="183">
                  <c:v>25</c:v>
                </c:pt>
                <c:pt idx="184">
                  <c:v>24</c:v>
                </c:pt>
                <c:pt idx="185">
                  <c:v>35</c:v>
                </c:pt>
                <c:pt idx="186">
                  <c:v>27</c:v>
                </c:pt>
                <c:pt idx="187">
                  <c:v>27</c:v>
                </c:pt>
                <c:pt idx="188">
                  <c:v>20</c:v>
                </c:pt>
                <c:pt idx="189">
                  <c:v>32</c:v>
                </c:pt>
                <c:pt idx="190">
                  <c:v>26</c:v>
                </c:pt>
                <c:pt idx="191">
                  <c:v>43</c:v>
                </c:pt>
                <c:pt idx="192">
                  <c:v>22</c:v>
                </c:pt>
                <c:pt idx="193">
                  <c:v>22</c:v>
                </c:pt>
                <c:pt idx="194">
                  <c:v>28</c:v>
                </c:pt>
                <c:pt idx="195">
                  <c:v>28</c:v>
                </c:pt>
                <c:pt idx="196">
                  <c:v>35</c:v>
                </c:pt>
                <c:pt idx="197">
                  <c:v>41</c:v>
                </c:pt>
                <c:pt idx="198">
                  <c:v>32</c:v>
                </c:pt>
                <c:pt idx="199">
                  <c:v>36</c:v>
                </c:pt>
                <c:pt idx="200">
                  <c:v>35</c:v>
                </c:pt>
                <c:pt idx="201">
                  <c:v>34</c:v>
                </c:pt>
                <c:pt idx="202">
                  <c:v>40</c:v>
                </c:pt>
                <c:pt idx="203">
                  <c:v>33</c:v>
                </c:pt>
                <c:pt idx="204">
                  <c:v>41</c:v>
                </c:pt>
                <c:pt idx="205">
                  <c:v>40</c:v>
                </c:pt>
                <c:pt idx="206">
                  <c:v>29</c:v>
                </c:pt>
                <c:pt idx="207">
                  <c:v>26</c:v>
                </c:pt>
                <c:pt idx="208">
                  <c:v>40</c:v>
                </c:pt>
                <c:pt idx="209">
                  <c:v>43</c:v>
                </c:pt>
                <c:pt idx="210">
                  <c:v>31</c:v>
                </c:pt>
                <c:pt idx="211">
                  <c:v>35</c:v>
                </c:pt>
                <c:pt idx="212">
                  <c:v>34</c:v>
                </c:pt>
                <c:pt idx="213">
                  <c:v>27</c:v>
                </c:pt>
                <c:pt idx="214">
                  <c:v>45</c:v>
                </c:pt>
                <c:pt idx="215">
                  <c:v>53</c:v>
                </c:pt>
                <c:pt idx="216">
                  <c:v>42</c:v>
                </c:pt>
                <c:pt idx="217">
                  <c:v>32</c:v>
                </c:pt>
                <c:pt idx="218">
                  <c:v>43</c:v>
                </c:pt>
                <c:pt idx="219">
                  <c:v>26</c:v>
                </c:pt>
                <c:pt idx="220">
                  <c:v>40</c:v>
                </c:pt>
                <c:pt idx="221">
                  <c:v>35</c:v>
                </c:pt>
                <c:pt idx="222">
                  <c:v>42</c:v>
                </c:pt>
                <c:pt idx="223">
                  <c:v>47</c:v>
                </c:pt>
                <c:pt idx="224">
                  <c:v>57</c:v>
                </c:pt>
                <c:pt idx="225">
                  <c:v>56</c:v>
                </c:pt>
                <c:pt idx="226">
                  <c:v>66</c:v>
                </c:pt>
                <c:pt idx="227">
                  <c:v>73</c:v>
                </c:pt>
                <c:pt idx="228">
                  <c:v>66</c:v>
                </c:pt>
                <c:pt idx="229">
                  <c:v>83</c:v>
                </c:pt>
                <c:pt idx="230">
                  <c:v>88</c:v>
                </c:pt>
                <c:pt idx="231">
                  <c:v>94</c:v>
                </c:pt>
                <c:pt idx="232">
                  <c:v>88</c:v>
                </c:pt>
                <c:pt idx="233">
                  <c:v>96</c:v>
                </c:pt>
                <c:pt idx="234">
                  <c:v>92</c:v>
                </c:pt>
                <c:pt idx="235">
                  <c:v>76</c:v>
                </c:pt>
                <c:pt idx="236">
                  <c:v>103</c:v>
                </c:pt>
                <c:pt idx="237">
                  <c:v>96</c:v>
                </c:pt>
                <c:pt idx="238">
                  <c:v>108</c:v>
                </c:pt>
                <c:pt idx="239">
                  <c:v>83</c:v>
                </c:pt>
                <c:pt idx="240">
                  <c:v>109</c:v>
                </c:pt>
                <c:pt idx="241">
                  <c:v>89</c:v>
                </c:pt>
                <c:pt idx="242">
                  <c:v>87</c:v>
                </c:pt>
                <c:pt idx="243">
                  <c:v>104</c:v>
                </c:pt>
                <c:pt idx="244">
                  <c:v>108</c:v>
                </c:pt>
                <c:pt idx="245">
                  <c:v>107</c:v>
                </c:pt>
                <c:pt idx="246">
                  <c:v>90</c:v>
                </c:pt>
                <c:pt idx="247">
                  <c:v>114</c:v>
                </c:pt>
                <c:pt idx="248">
                  <c:v>113</c:v>
                </c:pt>
                <c:pt idx="249">
                  <c:v>101</c:v>
                </c:pt>
                <c:pt idx="250">
                  <c:v>97</c:v>
                </c:pt>
                <c:pt idx="251">
                  <c:v>100</c:v>
                </c:pt>
                <c:pt idx="252">
                  <c:v>115</c:v>
                </c:pt>
                <c:pt idx="253">
                  <c:v>98</c:v>
                </c:pt>
                <c:pt idx="254">
                  <c:v>103</c:v>
                </c:pt>
                <c:pt idx="255">
                  <c:v>116</c:v>
                </c:pt>
                <c:pt idx="256">
                  <c:v>113</c:v>
                </c:pt>
                <c:pt idx="257">
                  <c:v>111</c:v>
                </c:pt>
                <c:pt idx="258">
                  <c:v>124</c:v>
                </c:pt>
                <c:pt idx="259">
                  <c:v>80</c:v>
                </c:pt>
                <c:pt idx="260">
                  <c:v>101</c:v>
                </c:pt>
                <c:pt idx="261">
                  <c:v>89</c:v>
                </c:pt>
                <c:pt idx="262">
                  <c:v>110</c:v>
                </c:pt>
                <c:pt idx="263">
                  <c:v>98</c:v>
                </c:pt>
                <c:pt idx="264">
                  <c:v>101</c:v>
                </c:pt>
                <c:pt idx="265">
                  <c:v>80</c:v>
                </c:pt>
                <c:pt idx="266">
                  <c:v>95</c:v>
                </c:pt>
                <c:pt idx="267">
                  <c:v>93</c:v>
                </c:pt>
                <c:pt idx="268">
                  <c:v>114</c:v>
                </c:pt>
                <c:pt idx="269">
                  <c:v>108</c:v>
                </c:pt>
                <c:pt idx="270">
                  <c:v>116</c:v>
                </c:pt>
                <c:pt idx="271">
                  <c:v>111</c:v>
                </c:pt>
                <c:pt idx="272">
                  <c:v>99</c:v>
                </c:pt>
                <c:pt idx="273">
                  <c:v>78</c:v>
                </c:pt>
                <c:pt idx="274">
                  <c:v>115</c:v>
                </c:pt>
                <c:pt idx="275">
                  <c:v>117</c:v>
                </c:pt>
                <c:pt idx="276">
                  <c:v>88</c:v>
                </c:pt>
                <c:pt idx="277">
                  <c:v>95</c:v>
                </c:pt>
                <c:pt idx="278">
                  <c:v>119</c:v>
                </c:pt>
                <c:pt idx="279">
                  <c:v>102</c:v>
                </c:pt>
                <c:pt idx="280">
                  <c:v>111</c:v>
                </c:pt>
                <c:pt idx="281">
                  <c:v>108</c:v>
                </c:pt>
                <c:pt idx="282">
                  <c:v>96</c:v>
                </c:pt>
                <c:pt idx="283">
                  <c:v>100</c:v>
                </c:pt>
                <c:pt idx="284">
                  <c:v>93</c:v>
                </c:pt>
                <c:pt idx="285">
                  <c:v>107</c:v>
                </c:pt>
                <c:pt idx="286">
                  <c:v>95</c:v>
                </c:pt>
                <c:pt idx="287">
                  <c:v>104</c:v>
                </c:pt>
                <c:pt idx="288">
                  <c:v>93</c:v>
                </c:pt>
                <c:pt idx="289">
                  <c:v>110</c:v>
                </c:pt>
                <c:pt idx="290">
                  <c:v>99</c:v>
                </c:pt>
                <c:pt idx="291">
                  <c:v>94</c:v>
                </c:pt>
                <c:pt idx="292">
                  <c:v>104</c:v>
                </c:pt>
                <c:pt idx="293">
                  <c:v>95</c:v>
                </c:pt>
                <c:pt idx="294">
                  <c:v>103</c:v>
                </c:pt>
                <c:pt idx="295">
                  <c:v>101</c:v>
                </c:pt>
                <c:pt idx="296">
                  <c:v>95</c:v>
                </c:pt>
                <c:pt idx="297">
                  <c:v>98</c:v>
                </c:pt>
                <c:pt idx="298">
                  <c:v>104</c:v>
                </c:pt>
                <c:pt idx="299">
                  <c:v>117</c:v>
                </c:pt>
                <c:pt idx="300">
                  <c:v>82</c:v>
                </c:pt>
                <c:pt idx="301">
                  <c:v>89</c:v>
                </c:pt>
                <c:pt idx="302">
                  <c:v>101</c:v>
                </c:pt>
                <c:pt idx="303">
                  <c:v>121</c:v>
                </c:pt>
                <c:pt idx="304">
                  <c:v>116</c:v>
                </c:pt>
                <c:pt idx="305">
                  <c:v>85</c:v>
                </c:pt>
                <c:pt idx="306">
                  <c:v>102</c:v>
                </c:pt>
                <c:pt idx="307">
                  <c:v>109</c:v>
                </c:pt>
                <c:pt idx="308">
                  <c:v>90</c:v>
                </c:pt>
                <c:pt idx="309">
                  <c:v>100</c:v>
                </c:pt>
                <c:pt idx="310">
                  <c:v>97</c:v>
                </c:pt>
                <c:pt idx="311">
                  <c:v>89</c:v>
                </c:pt>
                <c:pt idx="312">
                  <c:v>95</c:v>
                </c:pt>
                <c:pt idx="313">
                  <c:v>100</c:v>
                </c:pt>
                <c:pt idx="314">
                  <c:v>105</c:v>
                </c:pt>
                <c:pt idx="315">
                  <c:v>98</c:v>
                </c:pt>
                <c:pt idx="316">
                  <c:v>90</c:v>
                </c:pt>
                <c:pt idx="317">
                  <c:v>72</c:v>
                </c:pt>
                <c:pt idx="318">
                  <c:v>88</c:v>
                </c:pt>
                <c:pt idx="319">
                  <c:v>101</c:v>
                </c:pt>
                <c:pt idx="320">
                  <c:v>79</c:v>
                </c:pt>
                <c:pt idx="321">
                  <c:v>74</c:v>
                </c:pt>
                <c:pt idx="322">
                  <c:v>92</c:v>
                </c:pt>
                <c:pt idx="323">
                  <c:v>82</c:v>
                </c:pt>
                <c:pt idx="324">
                  <c:v>84</c:v>
                </c:pt>
                <c:pt idx="325">
                  <c:v>96</c:v>
                </c:pt>
                <c:pt idx="326">
                  <c:v>85</c:v>
                </c:pt>
                <c:pt idx="327">
                  <c:v>86</c:v>
                </c:pt>
                <c:pt idx="328">
                  <c:v>85</c:v>
                </c:pt>
                <c:pt idx="329">
                  <c:v>79</c:v>
                </c:pt>
                <c:pt idx="330">
                  <c:v>81</c:v>
                </c:pt>
                <c:pt idx="331">
                  <c:v>97</c:v>
                </c:pt>
                <c:pt idx="332">
                  <c:v>85</c:v>
                </c:pt>
                <c:pt idx="333">
                  <c:v>79</c:v>
                </c:pt>
                <c:pt idx="334">
                  <c:v>72</c:v>
                </c:pt>
                <c:pt idx="335">
                  <c:v>90</c:v>
                </c:pt>
                <c:pt idx="336">
                  <c:v>97</c:v>
                </c:pt>
                <c:pt idx="337">
                  <c:v>85</c:v>
                </c:pt>
                <c:pt idx="338">
                  <c:v>88</c:v>
                </c:pt>
                <c:pt idx="339">
                  <c:v>81</c:v>
                </c:pt>
                <c:pt idx="340">
                  <c:v>85</c:v>
                </c:pt>
                <c:pt idx="341">
                  <c:v>81</c:v>
                </c:pt>
                <c:pt idx="342">
                  <c:v>86</c:v>
                </c:pt>
                <c:pt idx="343">
                  <c:v>68</c:v>
                </c:pt>
                <c:pt idx="344">
                  <c:v>86</c:v>
                </c:pt>
                <c:pt idx="345">
                  <c:v>87</c:v>
                </c:pt>
                <c:pt idx="346">
                  <c:v>72</c:v>
                </c:pt>
                <c:pt idx="347">
                  <c:v>95</c:v>
                </c:pt>
                <c:pt idx="348">
                  <c:v>194</c:v>
                </c:pt>
                <c:pt idx="349">
                  <c:v>406</c:v>
                </c:pt>
                <c:pt idx="350">
                  <c:v>412</c:v>
                </c:pt>
                <c:pt idx="351">
                  <c:v>535</c:v>
                </c:pt>
                <c:pt idx="352">
                  <c:v>597</c:v>
                </c:pt>
                <c:pt idx="353">
                  <c:v>507</c:v>
                </c:pt>
                <c:pt idx="354">
                  <c:v>438</c:v>
                </c:pt>
                <c:pt idx="355">
                  <c:v>366</c:v>
                </c:pt>
                <c:pt idx="356">
                  <c:v>289</c:v>
                </c:pt>
                <c:pt idx="357">
                  <c:v>228</c:v>
                </c:pt>
                <c:pt idx="358">
                  <c:v>161</c:v>
                </c:pt>
                <c:pt idx="359">
                  <c:v>152</c:v>
                </c:pt>
                <c:pt idx="360">
                  <c:v>118</c:v>
                </c:pt>
                <c:pt idx="361">
                  <c:v>111</c:v>
                </c:pt>
                <c:pt idx="362">
                  <c:v>84</c:v>
                </c:pt>
                <c:pt idx="363">
                  <c:v>64</c:v>
                </c:pt>
                <c:pt idx="364">
                  <c:v>96</c:v>
                </c:pt>
                <c:pt idx="365">
                  <c:v>98</c:v>
                </c:pt>
                <c:pt idx="366">
                  <c:v>71</c:v>
                </c:pt>
                <c:pt idx="367">
                  <c:v>67</c:v>
                </c:pt>
                <c:pt idx="368">
                  <c:v>58</c:v>
                </c:pt>
                <c:pt idx="369">
                  <c:v>63</c:v>
                </c:pt>
                <c:pt idx="370">
                  <c:v>72</c:v>
                </c:pt>
                <c:pt idx="371">
                  <c:v>68</c:v>
                </c:pt>
                <c:pt idx="372">
                  <c:v>68</c:v>
                </c:pt>
                <c:pt idx="373">
                  <c:v>57</c:v>
                </c:pt>
                <c:pt idx="374">
                  <c:v>60</c:v>
                </c:pt>
                <c:pt idx="375">
                  <c:v>69</c:v>
                </c:pt>
                <c:pt idx="376">
                  <c:v>64</c:v>
                </c:pt>
                <c:pt idx="377">
                  <c:v>61</c:v>
                </c:pt>
                <c:pt idx="378">
                  <c:v>78</c:v>
                </c:pt>
                <c:pt idx="379">
                  <c:v>84</c:v>
                </c:pt>
                <c:pt idx="380">
                  <c:v>63</c:v>
                </c:pt>
                <c:pt idx="381">
                  <c:v>65</c:v>
                </c:pt>
                <c:pt idx="382">
                  <c:v>63</c:v>
                </c:pt>
                <c:pt idx="383">
                  <c:v>71</c:v>
                </c:pt>
                <c:pt idx="384">
                  <c:v>60</c:v>
                </c:pt>
                <c:pt idx="385">
                  <c:v>61</c:v>
                </c:pt>
                <c:pt idx="386">
                  <c:v>64</c:v>
                </c:pt>
                <c:pt idx="387">
                  <c:v>60</c:v>
                </c:pt>
                <c:pt idx="388">
                  <c:v>57</c:v>
                </c:pt>
                <c:pt idx="389">
                  <c:v>67</c:v>
                </c:pt>
                <c:pt idx="390">
                  <c:v>71</c:v>
                </c:pt>
                <c:pt idx="391">
                  <c:v>68</c:v>
                </c:pt>
                <c:pt idx="392">
                  <c:v>69</c:v>
                </c:pt>
                <c:pt idx="393">
                  <c:v>68</c:v>
                </c:pt>
                <c:pt idx="394">
                  <c:v>52</c:v>
                </c:pt>
                <c:pt idx="395">
                  <c:v>74</c:v>
                </c:pt>
                <c:pt idx="396">
                  <c:v>77</c:v>
                </c:pt>
                <c:pt idx="397">
                  <c:v>59</c:v>
                </c:pt>
                <c:pt idx="398">
                  <c:v>69</c:v>
                </c:pt>
                <c:pt idx="399">
                  <c:v>61</c:v>
                </c:pt>
                <c:pt idx="400">
                  <c:v>64</c:v>
                </c:pt>
                <c:pt idx="401">
                  <c:v>67</c:v>
                </c:pt>
                <c:pt idx="402">
                  <c:v>58</c:v>
                </c:pt>
                <c:pt idx="403">
                  <c:v>56</c:v>
                </c:pt>
                <c:pt idx="404">
                  <c:v>63</c:v>
                </c:pt>
                <c:pt idx="405">
                  <c:v>59</c:v>
                </c:pt>
                <c:pt idx="406">
                  <c:v>70</c:v>
                </c:pt>
                <c:pt idx="407">
                  <c:v>52</c:v>
                </c:pt>
                <c:pt idx="408">
                  <c:v>60</c:v>
                </c:pt>
                <c:pt idx="409">
                  <c:v>66</c:v>
                </c:pt>
                <c:pt idx="410">
                  <c:v>53</c:v>
                </c:pt>
                <c:pt idx="411">
                  <c:v>67</c:v>
                </c:pt>
                <c:pt idx="412">
                  <c:v>69</c:v>
                </c:pt>
                <c:pt idx="413">
                  <c:v>66</c:v>
                </c:pt>
                <c:pt idx="414">
                  <c:v>61</c:v>
                </c:pt>
                <c:pt idx="415">
                  <c:v>68</c:v>
                </c:pt>
                <c:pt idx="416">
                  <c:v>78</c:v>
                </c:pt>
                <c:pt idx="417">
                  <c:v>52</c:v>
                </c:pt>
                <c:pt idx="418">
                  <c:v>46</c:v>
                </c:pt>
                <c:pt idx="419">
                  <c:v>51</c:v>
                </c:pt>
                <c:pt idx="420">
                  <c:v>86</c:v>
                </c:pt>
                <c:pt idx="421">
                  <c:v>68</c:v>
                </c:pt>
                <c:pt idx="422">
                  <c:v>59</c:v>
                </c:pt>
                <c:pt idx="423">
                  <c:v>62</c:v>
                </c:pt>
                <c:pt idx="424">
                  <c:v>56</c:v>
                </c:pt>
                <c:pt idx="425">
                  <c:v>73</c:v>
                </c:pt>
                <c:pt idx="426">
                  <c:v>50</c:v>
                </c:pt>
                <c:pt idx="427">
                  <c:v>64</c:v>
                </c:pt>
                <c:pt idx="428">
                  <c:v>67</c:v>
                </c:pt>
                <c:pt idx="429">
                  <c:v>62</c:v>
                </c:pt>
                <c:pt idx="430">
                  <c:v>65</c:v>
                </c:pt>
                <c:pt idx="431">
                  <c:v>67</c:v>
                </c:pt>
                <c:pt idx="432">
                  <c:v>77</c:v>
                </c:pt>
                <c:pt idx="433">
                  <c:v>90</c:v>
                </c:pt>
                <c:pt idx="434">
                  <c:v>69</c:v>
                </c:pt>
                <c:pt idx="435">
                  <c:v>73</c:v>
                </c:pt>
                <c:pt idx="436">
                  <c:v>61</c:v>
                </c:pt>
                <c:pt idx="437">
                  <c:v>69</c:v>
                </c:pt>
                <c:pt idx="438">
                  <c:v>61</c:v>
                </c:pt>
                <c:pt idx="439">
                  <c:v>80</c:v>
                </c:pt>
                <c:pt idx="440">
                  <c:v>87</c:v>
                </c:pt>
                <c:pt idx="441">
                  <c:v>63</c:v>
                </c:pt>
                <c:pt idx="442">
                  <c:v>65</c:v>
                </c:pt>
                <c:pt idx="443">
                  <c:v>83</c:v>
                </c:pt>
                <c:pt idx="444">
                  <c:v>59</c:v>
                </c:pt>
                <c:pt idx="445">
                  <c:v>83</c:v>
                </c:pt>
                <c:pt idx="446">
                  <c:v>73</c:v>
                </c:pt>
                <c:pt idx="447">
                  <c:v>59</c:v>
                </c:pt>
                <c:pt idx="448">
                  <c:v>71</c:v>
                </c:pt>
                <c:pt idx="449">
                  <c:v>74</c:v>
                </c:pt>
                <c:pt idx="450">
                  <c:v>89</c:v>
                </c:pt>
                <c:pt idx="451">
                  <c:v>77</c:v>
                </c:pt>
                <c:pt idx="452">
                  <c:v>77</c:v>
                </c:pt>
                <c:pt idx="453">
                  <c:v>51</c:v>
                </c:pt>
                <c:pt idx="454">
                  <c:v>80</c:v>
                </c:pt>
                <c:pt idx="455">
                  <c:v>81</c:v>
                </c:pt>
                <c:pt idx="456">
                  <c:v>64</c:v>
                </c:pt>
                <c:pt idx="457">
                  <c:v>74</c:v>
                </c:pt>
                <c:pt idx="458">
                  <c:v>81</c:v>
                </c:pt>
                <c:pt idx="459">
                  <c:v>95</c:v>
                </c:pt>
                <c:pt idx="460">
                  <c:v>61</c:v>
                </c:pt>
                <c:pt idx="461">
                  <c:v>70</c:v>
                </c:pt>
                <c:pt idx="462">
                  <c:v>81</c:v>
                </c:pt>
                <c:pt idx="463">
                  <c:v>79</c:v>
                </c:pt>
                <c:pt idx="464">
                  <c:v>78</c:v>
                </c:pt>
                <c:pt idx="465">
                  <c:v>70</c:v>
                </c:pt>
                <c:pt idx="466">
                  <c:v>76</c:v>
                </c:pt>
                <c:pt idx="467">
                  <c:v>84</c:v>
                </c:pt>
                <c:pt idx="468">
                  <c:v>63</c:v>
                </c:pt>
                <c:pt idx="469">
                  <c:v>72</c:v>
                </c:pt>
                <c:pt idx="470">
                  <c:v>67</c:v>
                </c:pt>
                <c:pt idx="471">
                  <c:v>71</c:v>
                </c:pt>
                <c:pt idx="472">
                  <c:v>71</c:v>
                </c:pt>
                <c:pt idx="473">
                  <c:v>64</c:v>
                </c:pt>
                <c:pt idx="474">
                  <c:v>70</c:v>
                </c:pt>
                <c:pt idx="475">
                  <c:v>61</c:v>
                </c:pt>
                <c:pt idx="476">
                  <c:v>45</c:v>
                </c:pt>
                <c:pt idx="477">
                  <c:v>38</c:v>
                </c:pt>
                <c:pt idx="478">
                  <c:v>31</c:v>
                </c:pt>
                <c:pt idx="479">
                  <c:v>27</c:v>
                </c:pt>
                <c:pt idx="480">
                  <c:v>30</c:v>
                </c:pt>
                <c:pt idx="481">
                  <c:v>22</c:v>
                </c:pt>
                <c:pt idx="482">
                  <c:v>29</c:v>
                </c:pt>
                <c:pt idx="483">
                  <c:v>18</c:v>
                </c:pt>
                <c:pt idx="484">
                  <c:v>25</c:v>
                </c:pt>
                <c:pt idx="485">
                  <c:v>28</c:v>
                </c:pt>
                <c:pt idx="486">
                  <c:v>19</c:v>
                </c:pt>
                <c:pt idx="487">
                  <c:v>18</c:v>
                </c:pt>
                <c:pt idx="488">
                  <c:v>29</c:v>
                </c:pt>
                <c:pt idx="489">
                  <c:v>0</c:v>
                </c:pt>
                <c:pt idx="490">
                  <c:v>24</c:v>
                </c:pt>
                <c:pt idx="491">
                  <c:v>24</c:v>
                </c:pt>
                <c:pt idx="492">
                  <c:v>22</c:v>
                </c:pt>
                <c:pt idx="493">
                  <c:v>22</c:v>
                </c:pt>
                <c:pt idx="494">
                  <c:v>12</c:v>
                </c:pt>
                <c:pt idx="495">
                  <c:v>18</c:v>
                </c:pt>
                <c:pt idx="496">
                  <c:v>17</c:v>
                </c:pt>
                <c:pt idx="497">
                  <c:v>11</c:v>
                </c:pt>
                <c:pt idx="498">
                  <c:v>21</c:v>
                </c:pt>
                <c:pt idx="499">
                  <c:v>30</c:v>
                </c:pt>
                <c:pt idx="500">
                  <c:v>16</c:v>
                </c:pt>
                <c:pt idx="501">
                  <c:v>13</c:v>
                </c:pt>
                <c:pt idx="502">
                  <c:v>17</c:v>
                </c:pt>
                <c:pt idx="503">
                  <c:v>16</c:v>
                </c:pt>
                <c:pt idx="504">
                  <c:v>16</c:v>
                </c:pt>
                <c:pt idx="505">
                  <c:v>20</c:v>
                </c:pt>
                <c:pt idx="506">
                  <c:v>14</c:v>
                </c:pt>
                <c:pt idx="507">
                  <c:v>14</c:v>
                </c:pt>
                <c:pt idx="508">
                  <c:v>18</c:v>
                </c:pt>
                <c:pt idx="509">
                  <c:v>16</c:v>
                </c:pt>
                <c:pt idx="510">
                  <c:v>15</c:v>
                </c:pt>
                <c:pt idx="511">
                  <c:v>18</c:v>
                </c:pt>
                <c:pt idx="512">
                  <c:v>17</c:v>
                </c:pt>
                <c:pt idx="513">
                  <c:v>8</c:v>
                </c:pt>
                <c:pt idx="514">
                  <c:v>25</c:v>
                </c:pt>
                <c:pt idx="515">
                  <c:v>12</c:v>
                </c:pt>
                <c:pt idx="516">
                  <c:v>19</c:v>
                </c:pt>
                <c:pt idx="517">
                  <c:v>13</c:v>
                </c:pt>
                <c:pt idx="518">
                  <c:v>12</c:v>
                </c:pt>
                <c:pt idx="519">
                  <c:v>22</c:v>
                </c:pt>
                <c:pt idx="520">
                  <c:v>13</c:v>
                </c:pt>
                <c:pt idx="521">
                  <c:v>16</c:v>
                </c:pt>
                <c:pt idx="522">
                  <c:v>10</c:v>
                </c:pt>
                <c:pt idx="523">
                  <c:v>6</c:v>
                </c:pt>
                <c:pt idx="524">
                  <c:v>11</c:v>
                </c:pt>
                <c:pt idx="525">
                  <c:v>14</c:v>
                </c:pt>
                <c:pt idx="526">
                  <c:v>12</c:v>
                </c:pt>
                <c:pt idx="527">
                  <c:v>16</c:v>
                </c:pt>
                <c:pt idx="528">
                  <c:v>13</c:v>
                </c:pt>
                <c:pt idx="529">
                  <c:v>13</c:v>
                </c:pt>
                <c:pt idx="530">
                  <c:v>8</c:v>
                </c:pt>
                <c:pt idx="531">
                  <c:v>13</c:v>
                </c:pt>
                <c:pt idx="532">
                  <c:v>12</c:v>
                </c:pt>
                <c:pt idx="533">
                  <c:v>12</c:v>
                </c:pt>
                <c:pt idx="534">
                  <c:v>11</c:v>
                </c:pt>
                <c:pt idx="535">
                  <c:v>14</c:v>
                </c:pt>
                <c:pt idx="536">
                  <c:v>15</c:v>
                </c:pt>
                <c:pt idx="537">
                  <c:v>9</c:v>
                </c:pt>
                <c:pt idx="538">
                  <c:v>12</c:v>
                </c:pt>
                <c:pt idx="539">
                  <c:v>13</c:v>
                </c:pt>
                <c:pt idx="540">
                  <c:v>10</c:v>
                </c:pt>
                <c:pt idx="541">
                  <c:v>10</c:v>
                </c:pt>
                <c:pt idx="542">
                  <c:v>7</c:v>
                </c:pt>
                <c:pt idx="543">
                  <c:v>4</c:v>
                </c:pt>
                <c:pt idx="544">
                  <c:v>14</c:v>
                </c:pt>
                <c:pt idx="545">
                  <c:v>7</c:v>
                </c:pt>
                <c:pt idx="546">
                  <c:v>7</c:v>
                </c:pt>
                <c:pt idx="547">
                  <c:v>9</c:v>
                </c:pt>
                <c:pt idx="548">
                  <c:v>10</c:v>
                </c:pt>
                <c:pt idx="549">
                  <c:v>6</c:v>
                </c:pt>
                <c:pt idx="550">
                  <c:v>4</c:v>
                </c:pt>
                <c:pt idx="551">
                  <c:v>12</c:v>
                </c:pt>
                <c:pt idx="552">
                  <c:v>3</c:v>
                </c:pt>
                <c:pt idx="553">
                  <c:v>7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8</c:v>
                </c:pt>
                <c:pt idx="558">
                  <c:v>4</c:v>
                </c:pt>
                <c:pt idx="559">
                  <c:v>2</c:v>
                </c:pt>
                <c:pt idx="560">
                  <c:v>4</c:v>
                </c:pt>
                <c:pt idx="561">
                  <c:v>5</c:v>
                </c:pt>
                <c:pt idx="562">
                  <c:v>5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'analysis 10 may'!$D$15</c:f>
              <c:strCache>
                <c:ptCount val="1"/>
                <c:pt idx="0">
                  <c:v>thermal x</c:v>
                </c:pt>
              </c:strCache>
            </c:strRef>
          </c:tx>
          <c:marker>
            <c:symbol val="none"/>
          </c:marker>
          <c:xVal>
            <c:numRef>
              <c:f>'analysis 10 may'!$A$16:$A$16002</c:f>
              <c:numCache>
                <c:formatCode>General</c:formatCode>
                <c:ptCount val="15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10 may'!$D$16:$D$16002</c:f>
              <c:numCache>
                <c:formatCode>General</c:formatCode>
                <c:ptCount val="15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1</c:v>
                </c:pt>
                <c:pt idx="40">
                  <c:v>1</c:v>
                </c:pt>
                <c:pt idx="41">
                  <c:v>3</c:v>
                </c:pt>
                <c:pt idx="42">
                  <c:v>4</c:v>
                </c:pt>
                <c:pt idx="43">
                  <c:v>1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7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6</c:v>
                </c:pt>
                <c:pt idx="60">
                  <c:v>2</c:v>
                </c:pt>
                <c:pt idx="61">
                  <c:v>3</c:v>
                </c:pt>
                <c:pt idx="62">
                  <c:v>6</c:v>
                </c:pt>
                <c:pt idx="63">
                  <c:v>5</c:v>
                </c:pt>
                <c:pt idx="64">
                  <c:v>1</c:v>
                </c:pt>
                <c:pt idx="65">
                  <c:v>4</c:v>
                </c:pt>
                <c:pt idx="66">
                  <c:v>7</c:v>
                </c:pt>
                <c:pt idx="67">
                  <c:v>5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2</c:v>
                </c:pt>
                <c:pt idx="73">
                  <c:v>5</c:v>
                </c:pt>
                <c:pt idx="74">
                  <c:v>7</c:v>
                </c:pt>
                <c:pt idx="75">
                  <c:v>3</c:v>
                </c:pt>
                <c:pt idx="76">
                  <c:v>7</c:v>
                </c:pt>
                <c:pt idx="77">
                  <c:v>7</c:v>
                </c:pt>
                <c:pt idx="78">
                  <c:v>9</c:v>
                </c:pt>
                <c:pt idx="79">
                  <c:v>7</c:v>
                </c:pt>
                <c:pt idx="80">
                  <c:v>9</c:v>
                </c:pt>
                <c:pt idx="81">
                  <c:v>7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10</c:v>
                </c:pt>
                <c:pt idx="87">
                  <c:v>7</c:v>
                </c:pt>
                <c:pt idx="88">
                  <c:v>2</c:v>
                </c:pt>
                <c:pt idx="89">
                  <c:v>5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10</c:v>
                </c:pt>
                <c:pt idx="94">
                  <c:v>7</c:v>
                </c:pt>
                <c:pt idx="95">
                  <c:v>8</c:v>
                </c:pt>
                <c:pt idx="96">
                  <c:v>17</c:v>
                </c:pt>
                <c:pt idx="97">
                  <c:v>4</c:v>
                </c:pt>
                <c:pt idx="98">
                  <c:v>12</c:v>
                </c:pt>
                <c:pt idx="99">
                  <c:v>7</c:v>
                </c:pt>
                <c:pt idx="100">
                  <c:v>11</c:v>
                </c:pt>
                <c:pt idx="101">
                  <c:v>11</c:v>
                </c:pt>
                <c:pt idx="102">
                  <c:v>6</c:v>
                </c:pt>
                <c:pt idx="103">
                  <c:v>9</c:v>
                </c:pt>
                <c:pt idx="104">
                  <c:v>12</c:v>
                </c:pt>
                <c:pt idx="105">
                  <c:v>12</c:v>
                </c:pt>
                <c:pt idx="106">
                  <c:v>13</c:v>
                </c:pt>
                <c:pt idx="107">
                  <c:v>10</c:v>
                </c:pt>
                <c:pt idx="108">
                  <c:v>7</c:v>
                </c:pt>
                <c:pt idx="109">
                  <c:v>10</c:v>
                </c:pt>
                <c:pt idx="110">
                  <c:v>16</c:v>
                </c:pt>
                <c:pt idx="111">
                  <c:v>11</c:v>
                </c:pt>
                <c:pt idx="112">
                  <c:v>8</c:v>
                </c:pt>
                <c:pt idx="113">
                  <c:v>15</c:v>
                </c:pt>
                <c:pt idx="114">
                  <c:v>8</c:v>
                </c:pt>
                <c:pt idx="115">
                  <c:v>10</c:v>
                </c:pt>
                <c:pt idx="116">
                  <c:v>11</c:v>
                </c:pt>
                <c:pt idx="117">
                  <c:v>15</c:v>
                </c:pt>
                <c:pt idx="118">
                  <c:v>11</c:v>
                </c:pt>
                <c:pt idx="119">
                  <c:v>10</c:v>
                </c:pt>
                <c:pt idx="120">
                  <c:v>15</c:v>
                </c:pt>
                <c:pt idx="121">
                  <c:v>12</c:v>
                </c:pt>
                <c:pt idx="122">
                  <c:v>9</c:v>
                </c:pt>
                <c:pt idx="123">
                  <c:v>14</c:v>
                </c:pt>
                <c:pt idx="124">
                  <c:v>13</c:v>
                </c:pt>
                <c:pt idx="125">
                  <c:v>18</c:v>
                </c:pt>
                <c:pt idx="126">
                  <c:v>13</c:v>
                </c:pt>
                <c:pt idx="127">
                  <c:v>15</c:v>
                </c:pt>
                <c:pt idx="128">
                  <c:v>14</c:v>
                </c:pt>
                <c:pt idx="129">
                  <c:v>17</c:v>
                </c:pt>
                <c:pt idx="130">
                  <c:v>15</c:v>
                </c:pt>
                <c:pt idx="131">
                  <c:v>19</c:v>
                </c:pt>
                <c:pt idx="132">
                  <c:v>12</c:v>
                </c:pt>
                <c:pt idx="133">
                  <c:v>16</c:v>
                </c:pt>
                <c:pt idx="134">
                  <c:v>18</c:v>
                </c:pt>
                <c:pt idx="135">
                  <c:v>20</c:v>
                </c:pt>
                <c:pt idx="136">
                  <c:v>26</c:v>
                </c:pt>
                <c:pt idx="137">
                  <c:v>12</c:v>
                </c:pt>
                <c:pt idx="138">
                  <c:v>11</c:v>
                </c:pt>
                <c:pt idx="139">
                  <c:v>19</c:v>
                </c:pt>
                <c:pt idx="140">
                  <c:v>24</c:v>
                </c:pt>
                <c:pt idx="141">
                  <c:v>23</c:v>
                </c:pt>
                <c:pt idx="142">
                  <c:v>18</c:v>
                </c:pt>
                <c:pt idx="143">
                  <c:v>14</c:v>
                </c:pt>
                <c:pt idx="144">
                  <c:v>26</c:v>
                </c:pt>
                <c:pt idx="145">
                  <c:v>25</c:v>
                </c:pt>
                <c:pt idx="146">
                  <c:v>15</c:v>
                </c:pt>
                <c:pt idx="147">
                  <c:v>21</c:v>
                </c:pt>
                <c:pt idx="148">
                  <c:v>26</c:v>
                </c:pt>
                <c:pt idx="149">
                  <c:v>23</c:v>
                </c:pt>
                <c:pt idx="150">
                  <c:v>20</c:v>
                </c:pt>
                <c:pt idx="151">
                  <c:v>17</c:v>
                </c:pt>
                <c:pt idx="152">
                  <c:v>21</c:v>
                </c:pt>
                <c:pt idx="153">
                  <c:v>29</c:v>
                </c:pt>
                <c:pt idx="154">
                  <c:v>25</c:v>
                </c:pt>
                <c:pt idx="155">
                  <c:v>30</c:v>
                </c:pt>
                <c:pt idx="156">
                  <c:v>24</c:v>
                </c:pt>
                <c:pt idx="157">
                  <c:v>27</c:v>
                </c:pt>
                <c:pt idx="158">
                  <c:v>24</c:v>
                </c:pt>
                <c:pt idx="159">
                  <c:v>28</c:v>
                </c:pt>
                <c:pt idx="160">
                  <c:v>28</c:v>
                </c:pt>
                <c:pt idx="161">
                  <c:v>31</c:v>
                </c:pt>
                <c:pt idx="162">
                  <c:v>23</c:v>
                </c:pt>
                <c:pt idx="163">
                  <c:v>35</c:v>
                </c:pt>
                <c:pt idx="164">
                  <c:v>38</c:v>
                </c:pt>
                <c:pt idx="165">
                  <c:v>32</c:v>
                </c:pt>
                <c:pt idx="166">
                  <c:v>20</c:v>
                </c:pt>
                <c:pt idx="167">
                  <c:v>33</c:v>
                </c:pt>
                <c:pt idx="168">
                  <c:v>31</c:v>
                </c:pt>
                <c:pt idx="169">
                  <c:v>29</c:v>
                </c:pt>
                <c:pt idx="170">
                  <c:v>46</c:v>
                </c:pt>
                <c:pt idx="171">
                  <c:v>29</c:v>
                </c:pt>
                <c:pt idx="172">
                  <c:v>33</c:v>
                </c:pt>
                <c:pt idx="173">
                  <c:v>33</c:v>
                </c:pt>
                <c:pt idx="174">
                  <c:v>34</c:v>
                </c:pt>
                <c:pt idx="175">
                  <c:v>49</c:v>
                </c:pt>
                <c:pt idx="176">
                  <c:v>41</c:v>
                </c:pt>
                <c:pt idx="177">
                  <c:v>31</c:v>
                </c:pt>
                <c:pt idx="178">
                  <c:v>35</c:v>
                </c:pt>
                <c:pt idx="179">
                  <c:v>45</c:v>
                </c:pt>
                <c:pt idx="180">
                  <c:v>42</c:v>
                </c:pt>
                <c:pt idx="181">
                  <c:v>42</c:v>
                </c:pt>
                <c:pt idx="182">
                  <c:v>39</c:v>
                </c:pt>
                <c:pt idx="183">
                  <c:v>34</c:v>
                </c:pt>
                <c:pt idx="184">
                  <c:v>42</c:v>
                </c:pt>
                <c:pt idx="185">
                  <c:v>39</c:v>
                </c:pt>
                <c:pt idx="186">
                  <c:v>49</c:v>
                </c:pt>
                <c:pt idx="187">
                  <c:v>36</c:v>
                </c:pt>
                <c:pt idx="188">
                  <c:v>41</c:v>
                </c:pt>
                <c:pt idx="189">
                  <c:v>53</c:v>
                </c:pt>
                <c:pt idx="190">
                  <c:v>42</c:v>
                </c:pt>
                <c:pt idx="191">
                  <c:v>44</c:v>
                </c:pt>
                <c:pt idx="192">
                  <c:v>64</c:v>
                </c:pt>
                <c:pt idx="193">
                  <c:v>55</c:v>
                </c:pt>
                <c:pt idx="194">
                  <c:v>69</c:v>
                </c:pt>
                <c:pt idx="195">
                  <c:v>59</c:v>
                </c:pt>
                <c:pt idx="196">
                  <c:v>45</c:v>
                </c:pt>
                <c:pt idx="197">
                  <c:v>47</c:v>
                </c:pt>
                <c:pt idx="198">
                  <c:v>49</c:v>
                </c:pt>
                <c:pt idx="199">
                  <c:v>40</c:v>
                </c:pt>
                <c:pt idx="200">
                  <c:v>54</c:v>
                </c:pt>
                <c:pt idx="201">
                  <c:v>51</c:v>
                </c:pt>
                <c:pt idx="202">
                  <c:v>61</c:v>
                </c:pt>
                <c:pt idx="203">
                  <c:v>62</c:v>
                </c:pt>
                <c:pt idx="204">
                  <c:v>51</c:v>
                </c:pt>
                <c:pt idx="205">
                  <c:v>55</c:v>
                </c:pt>
                <c:pt idx="206">
                  <c:v>54</c:v>
                </c:pt>
                <c:pt idx="207">
                  <c:v>68</c:v>
                </c:pt>
                <c:pt idx="208">
                  <c:v>65</c:v>
                </c:pt>
                <c:pt idx="209">
                  <c:v>65</c:v>
                </c:pt>
                <c:pt idx="210">
                  <c:v>43</c:v>
                </c:pt>
                <c:pt idx="211">
                  <c:v>54</c:v>
                </c:pt>
                <c:pt idx="212">
                  <c:v>48</c:v>
                </c:pt>
                <c:pt idx="213">
                  <c:v>58</c:v>
                </c:pt>
                <c:pt idx="214">
                  <c:v>60</c:v>
                </c:pt>
                <c:pt idx="215">
                  <c:v>64</c:v>
                </c:pt>
                <c:pt idx="216">
                  <c:v>70</c:v>
                </c:pt>
                <c:pt idx="217">
                  <c:v>61</c:v>
                </c:pt>
                <c:pt idx="218">
                  <c:v>63</c:v>
                </c:pt>
                <c:pt idx="219">
                  <c:v>53</c:v>
                </c:pt>
                <c:pt idx="220">
                  <c:v>58</c:v>
                </c:pt>
                <c:pt idx="221">
                  <c:v>73</c:v>
                </c:pt>
                <c:pt idx="222">
                  <c:v>50</c:v>
                </c:pt>
                <c:pt idx="223">
                  <c:v>75</c:v>
                </c:pt>
                <c:pt idx="224">
                  <c:v>64</c:v>
                </c:pt>
                <c:pt idx="225">
                  <c:v>60</c:v>
                </c:pt>
                <c:pt idx="226">
                  <c:v>74</c:v>
                </c:pt>
                <c:pt idx="227">
                  <c:v>58</c:v>
                </c:pt>
                <c:pt idx="228">
                  <c:v>80</c:v>
                </c:pt>
                <c:pt idx="229">
                  <c:v>58</c:v>
                </c:pt>
                <c:pt idx="230">
                  <c:v>80</c:v>
                </c:pt>
                <c:pt idx="231">
                  <c:v>73</c:v>
                </c:pt>
                <c:pt idx="232">
                  <c:v>70</c:v>
                </c:pt>
                <c:pt idx="233">
                  <c:v>80</c:v>
                </c:pt>
                <c:pt idx="234">
                  <c:v>73</c:v>
                </c:pt>
                <c:pt idx="235">
                  <c:v>71</c:v>
                </c:pt>
                <c:pt idx="236">
                  <c:v>70</c:v>
                </c:pt>
                <c:pt idx="237">
                  <c:v>81</c:v>
                </c:pt>
                <c:pt idx="238">
                  <c:v>68</c:v>
                </c:pt>
                <c:pt idx="239">
                  <c:v>74</c:v>
                </c:pt>
                <c:pt idx="240">
                  <c:v>64</c:v>
                </c:pt>
                <c:pt idx="241">
                  <c:v>88</c:v>
                </c:pt>
                <c:pt idx="242">
                  <c:v>78</c:v>
                </c:pt>
                <c:pt idx="243">
                  <c:v>82</c:v>
                </c:pt>
                <c:pt idx="244">
                  <c:v>82</c:v>
                </c:pt>
                <c:pt idx="245">
                  <c:v>67</c:v>
                </c:pt>
                <c:pt idx="246">
                  <c:v>74</c:v>
                </c:pt>
                <c:pt idx="247">
                  <c:v>71</c:v>
                </c:pt>
                <c:pt idx="248">
                  <c:v>71</c:v>
                </c:pt>
                <c:pt idx="249">
                  <c:v>93</c:v>
                </c:pt>
                <c:pt idx="250">
                  <c:v>69</c:v>
                </c:pt>
                <c:pt idx="251">
                  <c:v>72</c:v>
                </c:pt>
                <c:pt idx="252">
                  <c:v>64</c:v>
                </c:pt>
                <c:pt idx="253">
                  <c:v>68</c:v>
                </c:pt>
                <c:pt idx="254">
                  <c:v>69</c:v>
                </c:pt>
                <c:pt idx="255">
                  <c:v>54</c:v>
                </c:pt>
                <c:pt idx="256">
                  <c:v>75</c:v>
                </c:pt>
                <c:pt idx="257">
                  <c:v>90</c:v>
                </c:pt>
                <c:pt idx="258">
                  <c:v>63</c:v>
                </c:pt>
                <c:pt idx="259">
                  <c:v>77</c:v>
                </c:pt>
                <c:pt idx="260">
                  <c:v>67</c:v>
                </c:pt>
                <c:pt idx="261">
                  <c:v>69</c:v>
                </c:pt>
                <c:pt idx="262">
                  <c:v>77</c:v>
                </c:pt>
                <c:pt idx="263">
                  <c:v>73</c:v>
                </c:pt>
                <c:pt idx="264">
                  <c:v>73</c:v>
                </c:pt>
                <c:pt idx="265">
                  <c:v>63</c:v>
                </c:pt>
                <c:pt idx="266">
                  <c:v>70</c:v>
                </c:pt>
                <c:pt idx="267">
                  <c:v>61</c:v>
                </c:pt>
                <c:pt idx="268">
                  <c:v>57</c:v>
                </c:pt>
                <c:pt idx="269">
                  <c:v>53</c:v>
                </c:pt>
                <c:pt idx="270">
                  <c:v>70</c:v>
                </c:pt>
                <c:pt idx="271">
                  <c:v>74</c:v>
                </c:pt>
                <c:pt idx="272">
                  <c:v>68</c:v>
                </c:pt>
                <c:pt idx="273">
                  <c:v>64</c:v>
                </c:pt>
                <c:pt idx="274">
                  <c:v>63</c:v>
                </c:pt>
                <c:pt idx="275">
                  <c:v>62</c:v>
                </c:pt>
                <c:pt idx="276">
                  <c:v>64</c:v>
                </c:pt>
                <c:pt idx="277">
                  <c:v>69</c:v>
                </c:pt>
                <c:pt idx="278">
                  <c:v>53</c:v>
                </c:pt>
                <c:pt idx="279">
                  <c:v>55</c:v>
                </c:pt>
                <c:pt idx="280">
                  <c:v>76</c:v>
                </c:pt>
                <c:pt idx="281">
                  <c:v>43</c:v>
                </c:pt>
                <c:pt idx="282">
                  <c:v>41</c:v>
                </c:pt>
                <c:pt idx="283">
                  <c:v>55</c:v>
                </c:pt>
                <c:pt idx="284">
                  <c:v>54</c:v>
                </c:pt>
                <c:pt idx="285">
                  <c:v>65</c:v>
                </c:pt>
                <c:pt idx="286">
                  <c:v>66</c:v>
                </c:pt>
                <c:pt idx="287">
                  <c:v>47</c:v>
                </c:pt>
                <c:pt idx="288">
                  <c:v>59</c:v>
                </c:pt>
                <c:pt idx="289">
                  <c:v>49</c:v>
                </c:pt>
                <c:pt idx="290">
                  <c:v>57</c:v>
                </c:pt>
                <c:pt idx="291">
                  <c:v>48</c:v>
                </c:pt>
                <c:pt idx="292">
                  <c:v>51</c:v>
                </c:pt>
                <c:pt idx="293">
                  <c:v>40</c:v>
                </c:pt>
                <c:pt idx="294">
                  <c:v>47</c:v>
                </c:pt>
                <c:pt idx="295">
                  <c:v>49</c:v>
                </c:pt>
                <c:pt idx="296">
                  <c:v>41</c:v>
                </c:pt>
                <c:pt idx="297">
                  <c:v>40</c:v>
                </c:pt>
                <c:pt idx="298">
                  <c:v>45</c:v>
                </c:pt>
                <c:pt idx="299">
                  <c:v>38</c:v>
                </c:pt>
                <c:pt idx="300">
                  <c:v>38</c:v>
                </c:pt>
                <c:pt idx="301">
                  <c:v>37</c:v>
                </c:pt>
                <c:pt idx="302">
                  <c:v>54</c:v>
                </c:pt>
                <c:pt idx="303">
                  <c:v>48</c:v>
                </c:pt>
                <c:pt idx="304">
                  <c:v>57</c:v>
                </c:pt>
                <c:pt idx="305">
                  <c:v>37</c:v>
                </c:pt>
                <c:pt idx="306">
                  <c:v>46</c:v>
                </c:pt>
                <c:pt idx="307">
                  <c:v>38</c:v>
                </c:pt>
                <c:pt idx="308">
                  <c:v>24</c:v>
                </c:pt>
                <c:pt idx="309">
                  <c:v>38</c:v>
                </c:pt>
                <c:pt idx="310">
                  <c:v>45</c:v>
                </c:pt>
                <c:pt idx="311">
                  <c:v>33</c:v>
                </c:pt>
                <c:pt idx="312">
                  <c:v>39</c:v>
                </c:pt>
                <c:pt idx="313">
                  <c:v>47</c:v>
                </c:pt>
                <c:pt idx="314">
                  <c:v>29</c:v>
                </c:pt>
                <c:pt idx="315">
                  <c:v>36</c:v>
                </c:pt>
                <c:pt idx="316">
                  <c:v>32</c:v>
                </c:pt>
                <c:pt idx="317">
                  <c:v>36</c:v>
                </c:pt>
                <c:pt idx="318">
                  <c:v>37</c:v>
                </c:pt>
                <c:pt idx="319">
                  <c:v>23</c:v>
                </c:pt>
                <c:pt idx="320">
                  <c:v>26</c:v>
                </c:pt>
                <c:pt idx="321">
                  <c:v>30</c:v>
                </c:pt>
                <c:pt idx="322">
                  <c:v>28</c:v>
                </c:pt>
                <c:pt idx="323">
                  <c:v>38</c:v>
                </c:pt>
                <c:pt idx="324">
                  <c:v>36</c:v>
                </c:pt>
                <c:pt idx="325">
                  <c:v>40</c:v>
                </c:pt>
                <c:pt idx="326">
                  <c:v>30</c:v>
                </c:pt>
                <c:pt idx="327">
                  <c:v>30</c:v>
                </c:pt>
                <c:pt idx="328">
                  <c:v>26</c:v>
                </c:pt>
                <c:pt idx="329">
                  <c:v>21</c:v>
                </c:pt>
                <c:pt idx="330">
                  <c:v>21</c:v>
                </c:pt>
                <c:pt idx="331">
                  <c:v>32</c:v>
                </c:pt>
                <c:pt idx="332">
                  <c:v>18</c:v>
                </c:pt>
                <c:pt idx="333">
                  <c:v>17</c:v>
                </c:pt>
                <c:pt idx="334">
                  <c:v>23</c:v>
                </c:pt>
                <c:pt idx="335">
                  <c:v>27</c:v>
                </c:pt>
                <c:pt idx="336">
                  <c:v>25</c:v>
                </c:pt>
                <c:pt idx="337">
                  <c:v>26</c:v>
                </c:pt>
                <c:pt idx="338">
                  <c:v>18</c:v>
                </c:pt>
                <c:pt idx="339">
                  <c:v>17</c:v>
                </c:pt>
                <c:pt idx="340">
                  <c:v>24</c:v>
                </c:pt>
                <c:pt idx="341">
                  <c:v>11</c:v>
                </c:pt>
                <c:pt idx="342">
                  <c:v>18</c:v>
                </c:pt>
                <c:pt idx="343">
                  <c:v>14</c:v>
                </c:pt>
                <c:pt idx="344">
                  <c:v>30</c:v>
                </c:pt>
                <c:pt idx="345">
                  <c:v>18</c:v>
                </c:pt>
                <c:pt idx="346">
                  <c:v>15</c:v>
                </c:pt>
                <c:pt idx="347">
                  <c:v>12</c:v>
                </c:pt>
                <c:pt idx="348">
                  <c:v>15</c:v>
                </c:pt>
                <c:pt idx="349">
                  <c:v>27</c:v>
                </c:pt>
                <c:pt idx="350">
                  <c:v>26</c:v>
                </c:pt>
                <c:pt idx="351">
                  <c:v>18</c:v>
                </c:pt>
                <c:pt idx="352">
                  <c:v>15</c:v>
                </c:pt>
                <c:pt idx="353">
                  <c:v>19</c:v>
                </c:pt>
                <c:pt idx="354">
                  <c:v>22</c:v>
                </c:pt>
                <c:pt idx="355">
                  <c:v>23</c:v>
                </c:pt>
                <c:pt idx="356">
                  <c:v>24</c:v>
                </c:pt>
                <c:pt idx="357">
                  <c:v>23</c:v>
                </c:pt>
                <c:pt idx="358">
                  <c:v>19</c:v>
                </c:pt>
                <c:pt idx="359">
                  <c:v>20</c:v>
                </c:pt>
                <c:pt idx="360">
                  <c:v>15</c:v>
                </c:pt>
                <c:pt idx="361">
                  <c:v>18</c:v>
                </c:pt>
                <c:pt idx="362">
                  <c:v>16</c:v>
                </c:pt>
                <c:pt idx="363">
                  <c:v>13</c:v>
                </c:pt>
                <c:pt idx="364">
                  <c:v>11</c:v>
                </c:pt>
                <c:pt idx="365">
                  <c:v>9</c:v>
                </c:pt>
                <c:pt idx="366">
                  <c:v>16</c:v>
                </c:pt>
                <c:pt idx="367">
                  <c:v>11</c:v>
                </c:pt>
                <c:pt idx="368">
                  <c:v>14</c:v>
                </c:pt>
                <c:pt idx="369">
                  <c:v>15</c:v>
                </c:pt>
                <c:pt idx="370">
                  <c:v>13</c:v>
                </c:pt>
                <c:pt idx="371">
                  <c:v>18</c:v>
                </c:pt>
                <c:pt idx="372">
                  <c:v>18</c:v>
                </c:pt>
                <c:pt idx="373">
                  <c:v>10</c:v>
                </c:pt>
                <c:pt idx="374">
                  <c:v>17</c:v>
                </c:pt>
                <c:pt idx="375">
                  <c:v>23</c:v>
                </c:pt>
                <c:pt idx="376">
                  <c:v>14</c:v>
                </c:pt>
                <c:pt idx="377">
                  <c:v>15</c:v>
                </c:pt>
                <c:pt idx="378">
                  <c:v>14</c:v>
                </c:pt>
                <c:pt idx="379">
                  <c:v>14</c:v>
                </c:pt>
                <c:pt idx="380">
                  <c:v>14</c:v>
                </c:pt>
                <c:pt idx="381">
                  <c:v>11</c:v>
                </c:pt>
                <c:pt idx="382">
                  <c:v>15</c:v>
                </c:pt>
                <c:pt idx="383">
                  <c:v>8</c:v>
                </c:pt>
                <c:pt idx="384">
                  <c:v>18</c:v>
                </c:pt>
                <c:pt idx="385">
                  <c:v>10</c:v>
                </c:pt>
                <c:pt idx="386">
                  <c:v>14</c:v>
                </c:pt>
                <c:pt idx="387">
                  <c:v>6</c:v>
                </c:pt>
                <c:pt idx="388">
                  <c:v>14</c:v>
                </c:pt>
                <c:pt idx="389">
                  <c:v>13</c:v>
                </c:pt>
                <c:pt idx="390">
                  <c:v>11</c:v>
                </c:pt>
                <c:pt idx="391">
                  <c:v>11</c:v>
                </c:pt>
                <c:pt idx="392">
                  <c:v>9</c:v>
                </c:pt>
                <c:pt idx="393">
                  <c:v>19</c:v>
                </c:pt>
                <c:pt idx="394">
                  <c:v>15</c:v>
                </c:pt>
                <c:pt idx="395">
                  <c:v>8</c:v>
                </c:pt>
                <c:pt idx="396">
                  <c:v>11</c:v>
                </c:pt>
                <c:pt idx="397">
                  <c:v>10</c:v>
                </c:pt>
                <c:pt idx="398">
                  <c:v>6</c:v>
                </c:pt>
                <c:pt idx="399">
                  <c:v>11</c:v>
                </c:pt>
                <c:pt idx="400">
                  <c:v>7</c:v>
                </c:pt>
                <c:pt idx="401">
                  <c:v>10</c:v>
                </c:pt>
                <c:pt idx="402">
                  <c:v>5</c:v>
                </c:pt>
                <c:pt idx="403">
                  <c:v>17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8</c:v>
                </c:pt>
                <c:pt idx="408">
                  <c:v>5</c:v>
                </c:pt>
                <c:pt idx="409">
                  <c:v>9</c:v>
                </c:pt>
                <c:pt idx="410">
                  <c:v>11</c:v>
                </c:pt>
                <c:pt idx="411">
                  <c:v>4</c:v>
                </c:pt>
                <c:pt idx="412">
                  <c:v>7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12</c:v>
                </c:pt>
                <c:pt idx="417">
                  <c:v>10</c:v>
                </c:pt>
                <c:pt idx="418">
                  <c:v>6</c:v>
                </c:pt>
                <c:pt idx="419">
                  <c:v>10</c:v>
                </c:pt>
                <c:pt idx="420">
                  <c:v>9</c:v>
                </c:pt>
                <c:pt idx="421">
                  <c:v>8</c:v>
                </c:pt>
                <c:pt idx="422">
                  <c:v>6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9</c:v>
                </c:pt>
                <c:pt idx="427">
                  <c:v>4</c:v>
                </c:pt>
                <c:pt idx="428">
                  <c:v>8</c:v>
                </c:pt>
                <c:pt idx="429">
                  <c:v>5</c:v>
                </c:pt>
                <c:pt idx="430">
                  <c:v>6</c:v>
                </c:pt>
                <c:pt idx="431">
                  <c:v>7</c:v>
                </c:pt>
                <c:pt idx="432">
                  <c:v>6</c:v>
                </c:pt>
                <c:pt idx="433">
                  <c:v>9</c:v>
                </c:pt>
                <c:pt idx="434">
                  <c:v>3</c:v>
                </c:pt>
                <c:pt idx="435">
                  <c:v>5</c:v>
                </c:pt>
                <c:pt idx="436">
                  <c:v>7</c:v>
                </c:pt>
                <c:pt idx="437">
                  <c:v>6</c:v>
                </c:pt>
                <c:pt idx="438">
                  <c:v>9</c:v>
                </c:pt>
                <c:pt idx="439">
                  <c:v>3</c:v>
                </c:pt>
                <c:pt idx="440">
                  <c:v>3</c:v>
                </c:pt>
                <c:pt idx="441">
                  <c:v>6</c:v>
                </c:pt>
                <c:pt idx="442">
                  <c:v>6</c:v>
                </c:pt>
                <c:pt idx="443">
                  <c:v>3</c:v>
                </c:pt>
                <c:pt idx="444">
                  <c:v>10</c:v>
                </c:pt>
                <c:pt idx="445">
                  <c:v>5</c:v>
                </c:pt>
                <c:pt idx="446">
                  <c:v>8</c:v>
                </c:pt>
                <c:pt idx="447">
                  <c:v>6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7</c:v>
                </c:pt>
                <c:pt idx="452">
                  <c:v>4</c:v>
                </c:pt>
                <c:pt idx="453">
                  <c:v>4</c:v>
                </c:pt>
                <c:pt idx="454">
                  <c:v>1</c:v>
                </c:pt>
                <c:pt idx="455">
                  <c:v>6</c:v>
                </c:pt>
                <c:pt idx="456">
                  <c:v>3</c:v>
                </c:pt>
                <c:pt idx="457">
                  <c:v>3</c:v>
                </c:pt>
                <c:pt idx="458">
                  <c:v>1</c:v>
                </c:pt>
                <c:pt idx="459">
                  <c:v>6</c:v>
                </c:pt>
                <c:pt idx="460">
                  <c:v>2</c:v>
                </c:pt>
                <c:pt idx="461">
                  <c:v>4</c:v>
                </c:pt>
                <c:pt idx="462">
                  <c:v>5</c:v>
                </c:pt>
                <c:pt idx="463">
                  <c:v>8</c:v>
                </c:pt>
                <c:pt idx="464">
                  <c:v>5</c:v>
                </c:pt>
                <c:pt idx="465">
                  <c:v>7</c:v>
                </c:pt>
                <c:pt idx="466">
                  <c:v>2</c:v>
                </c:pt>
                <c:pt idx="467">
                  <c:v>5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1</c:v>
                </c:pt>
                <c:pt idx="472">
                  <c:v>5</c:v>
                </c:pt>
                <c:pt idx="473">
                  <c:v>2</c:v>
                </c:pt>
                <c:pt idx="474">
                  <c:v>3</c:v>
                </c:pt>
                <c:pt idx="475">
                  <c:v>0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2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4</c:v>
                </c:pt>
                <c:pt idx="485">
                  <c:v>0</c:v>
                </c:pt>
                <c:pt idx="486">
                  <c:v>3</c:v>
                </c:pt>
                <c:pt idx="487">
                  <c:v>5</c:v>
                </c:pt>
                <c:pt idx="488">
                  <c:v>2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0</c:v>
                </c:pt>
                <c:pt idx="496">
                  <c:v>3</c:v>
                </c:pt>
                <c:pt idx="497">
                  <c:v>0</c:v>
                </c:pt>
                <c:pt idx="498">
                  <c:v>2</c:v>
                </c:pt>
                <c:pt idx="499">
                  <c:v>3</c:v>
                </c:pt>
                <c:pt idx="500">
                  <c:v>0</c:v>
                </c:pt>
                <c:pt idx="501">
                  <c:v>4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4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2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2</c:v>
                </c:pt>
                <c:pt idx="539">
                  <c:v>5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'analysis 10 may'!$E$15</c:f>
              <c:strCache>
                <c:ptCount val="1"/>
                <c:pt idx="0">
                  <c:v>thermal y</c:v>
                </c:pt>
              </c:strCache>
            </c:strRef>
          </c:tx>
          <c:marker>
            <c:symbol val="none"/>
          </c:marker>
          <c:xVal>
            <c:numRef>
              <c:f>'analysis 10 may'!$A$16:$A$17002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10 may'!$E$16:$E$16002</c:f>
              <c:numCache>
                <c:formatCode>General</c:formatCode>
                <c:ptCount val="15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3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3</c:v>
                </c:pt>
                <c:pt idx="30">
                  <c:v>0</c:v>
                </c:pt>
                <c:pt idx="31">
                  <c:v>3</c:v>
                </c:pt>
                <c:pt idx="32">
                  <c:v>2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2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0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0</c:v>
                </c:pt>
                <c:pt idx="60">
                  <c:v>2</c:v>
                </c:pt>
                <c:pt idx="61">
                  <c:v>0</c:v>
                </c:pt>
                <c:pt idx="62">
                  <c:v>0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0</c:v>
                </c:pt>
                <c:pt idx="68">
                  <c:v>3</c:v>
                </c:pt>
                <c:pt idx="69">
                  <c:v>0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5</c:v>
                </c:pt>
                <c:pt idx="74">
                  <c:v>2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1</c:v>
                </c:pt>
                <c:pt idx="79">
                  <c:v>2</c:v>
                </c:pt>
                <c:pt idx="80">
                  <c:v>5</c:v>
                </c:pt>
                <c:pt idx="81">
                  <c:v>5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0</c:v>
                </c:pt>
                <c:pt idx="87">
                  <c:v>5</c:v>
                </c:pt>
                <c:pt idx="88">
                  <c:v>3</c:v>
                </c:pt>
                <c:pt idx="89">
                  <c:v>1</c:v>
                </c:pt>
                <c:pt idx="90">
                  <c:v>4</c:v>
                </c:pt>
                <c:pt idx="91">
                  <c:v>5</c:v>
                </c:pt>
                <c:pt idx="92">
                  <c:v>2</c:v>
                </c:pt>
                <c:pt idx="93">
                  <c:v>2</c:v>
                </c:pt>
                <c:pt idx="94">
                  <c:v>7</c:v>
                </c:pt>
                <c:pt idx="95">
                  <c:v>3</c:v>
                </c:pt>
                <c:pt idx="96">
                  <c:v>1</c:v>
                </c:pt>
                <c:pt idx="97">
                  <c:v>3</c:v>
                </c:pt>
                <c:pt idx="98">
                  <c:v>4</c:v>
                </c:pt>
                <c:pt idx="99">
                  <c:v>3</c:v>
                </c:pt>
                <c:pt idx="100">
                  <c:v>2</c:v>
                </c:pt>
                <c:pt idx="101">
                  <c:v>1</c:v>
                </c:pt>
                <c:pt idx="102">
                  <c:v>3</c:v>
                </c:pt>
                <c:pt idx="103">
                  <c:v>4</c:v>
                </c:pt>
                <c:pt idx="104">
                  <c:v>0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8</c:v>
                </c:pt>
                <c:pt idx="114">
                  <c:v>2</c:v>
                </c:pt>
                <c:pt idx="115">
                  <c:v>7</c:v>
                </c:pt>
                <c:pt idx="116">
                  <c:v>3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4</c:v>
                </c:pt>
                <c:pt idx="121">
                  <c:v>7</c:v>
                </c:pt>
                <c:pt idx="122">
                  <c:v>2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7</c:v>
                </c:pt>
                <c:pt idx="127">
                  <c:v>4</c:v>
                </c:pt>
                <c:pt idx="128">
                  <c:v>9</c:v>
                </c:pt>
                <c:pt idx="129">
                  <c:v>9</c:v>
                </c:pt>
                <c:pt idx="130">
                  <c:v>12</c:v>
                </c:pt>
                <c:pt idx="131">
                  <c:v>4</c:v>
                </c:pt>
                <c:pt idx="132">
                  <c:v>7</c:v>
                </c:pt>
                <c:pt idx="133">
                  <c:v>9</c:v>
                </c:pt>
                <c:pt idx="134">
                  <c:v>3</c:v>
                </c:pt>
                <c:pt idx="135">
                  <c:v>9</c:v>
                </c:pt>
                <c:pt idx="136">
                  <c:v>10</c:v>
                </c:pt>
                <c:pt idx="137">
                  <c:v>7</c:v>
                </c:pt>
                <c:pt idx="138">
                  <c:v>6</c:v>
                </c:pt>
                <c:pt idx="139">
                  <c:v>12</c:v>
                </c:pt>
                <c:pt idx="140">
                  <c:v>12</c:v>
                </c:pt>
                <c:pt idx="141">
                  <c:v>4</c:v>
                </c:pt>
                <c:pt idx="142">
                  <c:v>9</c:v>
                </c:pt>
                <c:pt idx="143">
                  <c:v>11</c:v>
                </c:pt>
                <c:pt idx="144">
                  <c:v>7</c:v>
                </c:pt>
                <c:pt idx="145">
                  <c:v>11</c:v>
                </c:pt>
                <c:pt idx="146">
                  <c:v>4</c:v>
                </c:pt>
                <c:pt idx="147">
                  <c:v>8</c:v>
                </c:pt>
                <c:pt idx="148">
                  <c:v>7</c:v>
                </c:pt>
                <c:pt idx="149">
                  <c:v>15</c:v>
                </c:pt>
                <c:pt idx="150">
                  <c:v>6</c:v>
                </c:pt>
                <c:pt idx="151">
                  <c:v>9</c:v>
                </c:pt>
                <c:pt idx="152">
                  <c:v>18</c:v>
                </c:pt>
                <c:pt idx="153">
                  <c:v>14</c:v>
                </c:pt>
                <c:pt idx="154">
                  <c:v>8</c:v>
                </c:pt>
                <c:pt idx="155">
                  <c:v>11</c:v>
                </c:pt>
                <c:pt idx="156">
                  <c:v>12</c:v>
                </c:pt>
                <c:pt idx="157">
                  <c:v>9</c:v>
                </c:pt>
                <c:pt idx="158">
                  <c:v>16</c:v>
                </c:pt>
                <c:pt idx="159">
                  <c:v>10</c:v>
                </c:pt>
                <c:pt idx="160">
                  <c:v>11</c:v>
                </c:pt>
                <c:pt idx="161">
                  <c:v>16</c:v>
                </c:pt>
                <c:pt idx="162">
                  <c:v>14</c:v>
                </c:pt>
                <c:pt idx="163">
                  <c:v>13</c:v>
                </c:pt>
                <c:pt idx="164">
                  <c:v>17</c:v>
                </c:pt>
                <c:pt idx="165">
                  <c:v>7</c:v>
                </c:pt>
                <c:pt idx="166">
                  <c:v>17</c:v>
                </c:pt>
                <c:pt idx="167">
                  <c:v>13</c:v>
                </c:pt>
                <c:pt idx="168">
                  <c:v>20</c:v>
                </c:pt>
                <c:pt idx="169">
                  <c:v>9</c:v>
                </c:pt>
                <c:pt idx="170">
                  <c:v>19</c:v>
                </c:pt>
                <c:pt idx="171">
                  <c:v>25</c:v>
                </c:pt>
                <c:pt idx="172">
                  <c:v>14</c:v>
                </c:pt>
                <c:pt idx="173">
                  <c:v>13</c:v>
                </c:pt>
                <c:pt idx="174">
                  <c:v>17</c:v>
                </c:pt>
                <c:pt idx="175">
                  <c:v>20</c:v>
                </c:pt>
                <c:pt idx="176">
                  <c:v>10</c:v>
                </c:pt>
                <c:pt idx="177">
                  <c:v>14</c:v>
                </c:pt>
                <c:pt idx="178">
                  <c:v>14</c:v>
                </c:pt>
                <c:pt idx="179">
                  <c:v>12</c:v>
                </c:pt>
                <c:pt idx="180">
                  <c:v>16</c:v>
                </c:pt>
                <c:pt idx="181">
                  <c:v>19</c:v>
                </c:pt>
                <c:pt idx="182">
                  <c:v>17</c:v>
                </c:pt>
                <c:pt idx="183">
                  <c:v>17</c:v>
                </c:pt>
                <c:pt idx="184">
                  <c:v>21</c:v>
                </c:pt>
                <c:pt idx="185">
                  <c:v>19</c:v>
                </c:pt>
                <c:pt idx="186">
                  <c:v>16</c:v>
                </c:pt>
                <c:pt idx="187">
                  <c:v>16</c:v>
                </c:pt>
                <c:pt idx="188">
                  <c:v>20</c:v>
                </c:pt>
                <c:pt idx="189">
                  <c:v>22</c:v>
                </c:pt>
                <c:pt idx="190">
                  <c:v>22</c:v>
                </c:pt>
                <c:pt idx="191">
                  <c:v>24</c:v>
                </c:pt>
                <c:pt idx="192">
                  <c:v>25</c:v>
                </c:pt>
                <c:pt idx="193">
                  <c:v>28</c:v>
                </c:pt>
                <c:pt idx="194">
                  <c:v>21</c:v>
                </c:pt>
                <c:pt idx="195">
                  <c:v>14</c:v>
                </c:pt>
                <c:pt idx="196">
                  <c:v>16</c:v>
                </c:pt>
                <c:pt idx="197">
                  <c:v>22</c:v>
                </c:pt>
                <c:pt idx="198">
                  <c:v>18</c:v>
                </c:pt>
                <c:pt idx="199">
                  <c:v>22</c:v>
                </c:pt>
                <c:pt idx="200">
                  <c:v>25</c:v>
                </c:pt>
                <c:pt idx="201">
                  <c:v>27</c:v>
                </c:pt>
                <c:pt idx="202">
                  <c:v>19</c:v>
                </c:pt>
                <c:pt idx="203">
                  <c:v>26</c:v>
                </c:pt>
                <c:pt idx="204">
                  <c:v>27</c:v>
                </c:pt>
                <c:pt idx="205">
                  <c:v>26</c:v>
                </c:pt>
                <c:pt idx="206">
                  <c:v>16</c:v>
                </c:pt>
                <c:pt idx="207">
                  <c:v>23</c:v>
                </c:pt>
                <c:pt idx="208">
                  <c:v>13</c:v>
                </c:pt>
                <c:pt idx="209">
                  <c:v>25</c:v>
                </c:pt>
                <c:pt idx="210">
                  <c:v>26</c:v>
                </c:pt>
                <c:pt idx="211">
                  <c:v>25</c:v>
                </c:pt>
                <c:pt idx="212">
                  <c:v>26</c:v>
                </c:pt>
                <c:pt idx="213">
                  <c:v>29</c:v>
                </c:pt>
                <c:pt idx="214">
                  <c:v>25</c:v>
                </c:pt>
                <c:pt idx="215">
                  <c:v>23</c:v>
                </c:pt>
                <c:pt idx="216">
                  <c:v>30</c:v>
                </c:pt>
                <c:pt idx="217">
                  <c:v>38</c:v>
                </c:pt>
                <c:pt idx="218">
                  <c:v>28</c:v>
                </c:pt>
                <c:pt idx="219">
                  <c:v>32</c:v>
                </c:pt>
                <c:pt idx="220">
                  <c:v>35</c:v>
                </c:pt>
                <c:pt idx="221">
                  <c:v>22</c:v>
                </c:pt>
                <c:pt idx="222">
                  <c:v>30</c:v>
                </c:pt>
                <c:pt idx="223">
                  <c:v>26</c:v>
                </c:pt>
                <c:pt idx="224">
                  <c:v>34</c:v>
                </c:pt>
                <c:pt idx="225">
                  <c:v>36</c:v>
                </c:pt>
                <c:pt idx="226">
                  <c:v>37</c:v>
                </c:pt>
                <c:pt idx="227">
                  <c:v>26</c:v>
                </c:pt>
                <c:pt idx="228">
                  <c:v>34</c:v>
                </c:pt>
                <c:pt idx="229">
                  <c:v>32</c:v>
                </c:pt>
                <c:pt idx="230">
                  <c:v>34</c:v>
                </c:pt>
                <c:pt idx="231">
                  <c:v>35</c:v>
                </c:pt>
                <c:pt idx="232">
                  <c:v>27</c:v>
                </c:pt>
                <c:pt idx="233">
                  <c:v>30</c:v>
                </c:pt>
                <c:pt idx="234">
                  <c:v>38</c:v>
                </c:pt>
                <c:pt idx="235">
                  <c:v>46</c:v>
                </c:pt>
                <c:pt idx="236">
                  <c:v>38</c:v>
                </c:pt>
                <c:pt idx="237">
                  <c:v>24</c:v>
                </c:pt>
                <c:pt idx="238">
                  <c:v>26</c:v>
                </c:pt>
                <c:pt idx="239">
                  <c:v>41</c:v>
                </c:pt>
                <c:pt idx="240">
                  <c:v>36</c:v>
                </c:pt>
                <c:pt idx="241">
                  <c:v>41</c:v>
                </c:pt>
                <c:pt idx="242">
                  <c:v>39</c:v>
                </c:pt>
                <c:pt idx="243">
                  <c:v>39</c:v>
                </c:pt>
                <c:pt idx="244">
                  <c:v>42</c:v>
                </c:pt>
                <c:pt idx="245">
                  <c:v>38</c:v>
                </c:pt>
                <c:pt idx="246">
                  <c:v>42</c:v>
                </c:pt>
                <c:pt idx="247">
                  <c:v>44</c:v>
                </c:pt>
                <c:pt idx="248">
                  <c:v>55</c:v>
                </c:pt>
                <c:pt idx="249">
                  <c:v>39</c:v>
                </c:pt>
                <c:pt idx="250">
                  <c:v>53</c:v>
                </c:pt>
                <c:pt idx="251">
                  <c:v>47</c:v>
                </c:pt>
                <c:pt idx="252">
                  <c:v>50</c:v>
                </c:pt>
                <c:pt idx="253">
                  <c:v>45</c:v>
                </c:pt>
                <c:pt idx="254">
                  <c:v>37</c:v>
                </c:pt>
                <c:pt idx="255">
                  <c:v>49</c:v>
                </c:pt>
                <c:pt idx="256">
                  <c:v>53</c:v>
                </c:pt>
                <c:pt idx="257">
                  <c:v>50</c:v>
                </c:pt>
                <c:pt idx="258">
                  <c:v>41</c:v>
                </c:pt>
                <c:pt idx="259">
                  <c:v>48</c:v>
                </c:pt>
                <c:pt idx="260">
                  <c:v>68</c:v>
                </c:pt>
                <c:pt idx="261">
                  <c:v>65</c:v>
                </c:pt>
                <c:pt idx="262">
                  <c:v>47</c:v>
                </c:pt>
                <c:pt idx="263">
                  <c:v>42</c:v>
                </c:pt>
                <c:pt idx="264">
                  <c:v>53</c:v>
                </c:pt>
                <c:pt idx="265">
                  <c:v>57</c:v>
                </c:pt>
                <c:pt idx="266">
                  <c:v>52</c:v>
                </c:pt>
                <c:pt idx="267">
                  <c:v>62</c:v>
                </c:pt>
                <c:pt idx="268">
                  <c:v>53</c:v>
                </c:pt>
                <c:pt idx="269">
                  <c:v>62</c:v>
                </c:pt>
                <c:pt idx="270">
                  <c:v>63</c:v>
                </c:pt>
                <c:pt idx="271">
                  <c:v>50</c:v>
                </c:pt>
                <c:pt idx="272">
                  <c:v>64</c:v>
                </c:pt>
                <c:pt idx="273">
                  <c:v>64</c:v>
                </c:pt>
                <c:pt idx="274">
                  <c:v>62</c:v>
                </c:pt>
                <c:pt idx="275">
                  <c:v>72</c:v>
                </c:pt>
                <c:pt idx="276">
                  <c:v>77</c:v>
                </c:pt>
                <c:pt idx="277">
                  <c:v>62</c:v>
                </c:pt>
                <c:pt idx="278">
                  <c:v>59</c:v>
                </c:pt>
                <c:pt idx="279">
                  <c:v>61</c:v>
                </c:pt>
                <c:pt idx="280">
                  <c:v>79</c:v>
                </c:pt>
                <c:pt idx="281">
                  <c:v>66</c:v>
                </c:pt>
                <c:pt idx="282">
                  <c:v>78</c:v>
                </c:pt>
                <c:pt idx="283">
                  <c:v>69</c:v>
                </c:pt>
                <c:pt idx="284">
                  <c:v>80</c:v>
                </c:pt>
                <c:pt idx="285">
                  <c:v>75</c:v>
                </c:pt>
                <c:pt idx="286">
                  <c:v>73</c:v>
                </c:pt>
                <c:pt idx="287">
                  <c:v>65</c:v>
                </c:pt>
                <c:pt idx="288">
                  <c:v>86</c:v>
                </c:pt>
                <c:pt idx="289">
                  <c:v>79</c:v>
                </c:pt>
                <c:pt idx="290">
                  <c:v>57</c:v>
                </c:pt>
                <c:pt idx="291">
                  <c:v>90</c:v>
                </c:pt>
                <c:pt idx="292">
                  <c:v>72</c:v>
                </c:pt>
                <c:pt idx="293">
                  <c:v>73</c:v>
                </c:pt>
                <c:pt idx="294">
                  <c:v>76</c:v>
                </c:pt>
                <c:pt idx="295">
                  <c:v>69</c:v>
                </c:pt>
                <c:pt idx="296">
                  <c:v>61</c:v>
                </c:pt>
                <c:pt idx="297">
                  <c:v>76</c:v>
                </c:pt>
                <c:pt idx="298">
                  <c:v>81</c:v>
                </c:pt>
                <c:pt idx="299">
                  <c:v>91</c:v>
                </c:pt>
                <c:pt idx="300">
                  <c:v>79</c:v>
                </c:pt>
                <c:pt idx="301">
                  <c:v>68</c:v>
                </c:pt>
                <c:pt idx="302">
                  <c:v>74</c:v>
                </c:pt>
                <c:pt idx="303">
                  <c:v>70</c:v>
                </c:pt>
                <c:pt idx="304">
                  <c:v>66</c:v>
                </c:pt>
                <c:pt idx="305">
                  <c:v>71</c:v>
                </c:pt>
                <c:pt idx="306">
                  <c:v>73</c:v>
                </c:pt>
                <c:pt idx="307">
                  <c:v>81</c:v>
                </c:pt>
                <c:pt idx="308">
                  <c:v>74</c:v>
                </c:pt>
                <c:pt idx="309">
                  <c:v>81</c:v>
                </c:pt>
                <c:pt idx="310">
                  <c:v>74</c:v>
                </c:pt>
                <c:pt idx="311">
                  <c:v>72</c:v>
                </c:pt>
                <c:pt idx="312">
                  <c:v>81</c:v>
                </c:pt>
                <c:pt idx="313">
                  <c:v>80</c:v>
                </c:pt>
                <c:pt idx="314">
                  <c:v>68</c:v>
                </c:pt>
                <c:pt idx="315">
                  <c:v>61</c:v>
                </c:pt>
                <c:pt idx="316">
                  <c:v>60</c:v>
                </c:pt>
                <c:pt idx="317">
                  <c:v>72</c:v>
                </c:pt>
                <c:pt idx="318">
                  <c:v>73</c:v>
                </c:pt>
                <c:pt idx="319">
                  <c:v>70</c:v>
                </c:pt>
                <c:pt idx="320">
                  <c:v>56</c:v>
                </c:pt>
                <c:pt idx="321">
                  <c:v>71</c:v>
                </c:pt>
                <c:pt idx="322">
                  <c:v>72</c:v>
                </c:pt>
                <c:pt idx="323">
                  <c:v>71</c:v>
                </c:pt>
                <c:pt idx="324">
                  <c:v>73</c:v>
                </c:pt>
                <c:pt idx="325">
                  <c:v>70</c:v>
                </c:pt>
                <c:pt idx="326">
                  <c:v>65</c:v>
                </c:pt>
                <c:pt idx="327">
                  <c:v>58</c:v>
                </c:pt>
                <c:pt idx="328">
                  <c:v>57</c:v>
                </c:pt>
                <c:pt idx="329">
                  <c:v>54</c:v>
                </c:pt>
                <c:pt idx="330">
                  <c:v>63</c:v>
                </c:pt>
                <c:pt idx="331">
                  <c:v>58</c:v>
                </c:pt>
                <c:pt idx="332">
                  <c:v>57</c:v>
                </c:pt>
                <c:pt idx="333">
                  <c:v>37</c:v>
                </c:pt>
                <c:pt idx="334">
                  <c:v>67</c:v>
                </c:pt>
                <c:pt idx="335">
                  <c:v>61</c:v>
                </c:pt>
                <c:pt idx="336">
                  <c:v>58</c:v>
                </c:pt>
                <c:pt idx="337">
                  <c:v>51</c:v>
                </c:pt>
                <c:pt idx="338">
                  <c:v>48</c:v>
                </c:pt>
                <c:pt idx="339">
                  <c:v>49</c:v>
                </c:pt>
                <c:pt idx="340">
                  <c:v>43</c:v>
                </c:pt>
                <c:pt idx="341">
                  <c:v>52</c:v>
                </c:pt>
                <c:pt idx="342">
                  <c:v>63</c:v>
                </c:pt>
                <c:pt idx="343">
                  <c:v>54</c:v>
                </c:pt>
                <c:pt idx="344">
                  <c:v>56</c:v>
                </c:pt>
                <c:pt idx="345">
                  <c:v>42</c:v>
                </c:pt>
                <c:pt idx="346">
                  <c:v>41</c:v>
                </c:pt>
                <c:pt idx="347">
                  <c:v>50</c:v>
                </c:pt>
                <c:pt idx="348">
                  <c:v>50</c:v>
                </c:pt>
                <c:pt idx="349">
                  <c:v>45</c:v>
                </c:pt>
                <c:pt idx="350">
                  <c:v>44</c:v>
                </c:pt>
                <c:pt idx="351">
                  <c:v>44</c:v>
                </c:pt>
                <c:pt idx="352">
                  <c:v>42</c:v>
                </c:pt>
                <c:pt idx="353">
                  <c:v>40</c:v>
                </c:pt>
                <c:pt idx="354">
                  <c:v>41</c:v>
                </c:pt>
                <c:pt idx="355">
                  <c:v>50</c:v>
                </c:pt>
                <c:pt idx="356">
                  <c:v>34</c:v>
                </c:pt>
                <c:pt idx="357">
                  <c:v>44</c:v>
                </c:pt>
                <c:pt idx="358">
                  <c:v>46</c:v>
                </c:pt>
                <c:pt idx="359">
                  <c:v>34</c:v>
                </c:pt>
                <c:pt idx="360">
                  <c:v>40</c:v>
                </c:pt>
                <c:pt idx="361">
                  <c:v>49</c:v>
                </c:pt>
                <c:pt idx="362">
                  <c:v>38</c:v>
                </c:pt>
                <c:pt idx="363">
                  <c:v>30</c:v>
                </c:pt>
                <c:pt idx="364">
                  <c:v>34</c:v>
                </c:pt>
                <c:pt idx="365">
                  <c:v>40</c:v>
                </c:pt>
                <c:pt idx="366">
                  <c:v>36</c:v>
                </c:pt>
                <c:pt idx="367">
                  <c:v>44</c:v>
                </c:pt>
                <c:pt idx="368">
                  <c:v>25</c:v>
                </c:pt>
                <c:pt idx="369">
                  <c:v>27</c:v>
                </c:pt>
                <c:pt idx="370">
                  <c:v>32</c:v>
                </c:pt>
                <c:pt idx="371">
                  <c:v>27</c:v>
                </c:pt>
                <c:pt idx="372">
                  <c:v>37</c:v>
                </c:pt>
                <c:pt idx="373">
                  <c:v>24</c:v>
                </c:pt>
                <c:pt idx="374">
                  <c:v>34</c:v>
                </c:pt>
                <c:pt idx="375">
                  <c:v>34</c:v>
                </c:pt>
                <c:pt idx="376">
                  <c:v>26</c:v>
                </c:pt>
                <c:pt idx="377">
                  <c:v>33</c:v>
                </c:pt>
                <c:pt idx="378">
                  <c:v>22</c:v>
                </c:pt>
                <c:pt idx="379">
                  <c:v>30</c:v>
                </c:pt>
                <c:pt idx="380">
                  <c:v>33</c:v>
                </c:pt>
                <c:pt idx="381">
                  <c:v>28</c:v>
                </c:pt>
                <c:pt idx="382">
                  <c:v>28</c:v>
                </c:pt>
                <c:pt idx="383">
                  <c:v>24</c:v>
                </c:pt>
                <c:pt idx="384">
                  <c:v>23</c:v>
                </c:pt>
                <c:pt idx="385">
                  <c:v>36</c:v>
                </c:pt>
                <c:pt idx="386">
                  <c:v>20</c:v>
                </c:pt>
                <c:pt idx="387">
                  <c:v>24</c:v>
                </c:pt>
                <c:pt idx="388">
                  <c:v>17</c:v>
                </c:pt>
                <c:pt idx="389">
                  <c:v>22</c:v>
                </c:pt>
                <c:pt idx="390">
                  <c:v>15</c:v>
                </c:pt>
                <c:pt idx="391">
                  <c:v>28</c:v>
                </c:pt>
                <c:pt idx="392">
                  <c:v>19</c:v>
                </c:pt>
                <c:pt idx="393">
                  <c:v>24</c:v>
                </c:pt>
                <c:pt idx="394">
                  <c:v>34</c:v>
                </c:pt>
                <c:pt idx="395">
                  <c:v>24</c:v>
                </c:pt>
                <c:pt idx="396">
                  <c:v>27</c:v>
                </c:pt>
                <c:pt idx="397">
                  <c:v>32</c:v>
                </c:pt>
                <c:pt idx="398">
                  <c:v>28</c:v>
                </c:pt>
                <c:pt idx="399">
                  <c:v>22</c:v>
                </c:pt>
                <c:pt idx="400">
                  <c:v>24</c:v>
                </c:pt>
                <c:pt idx="401">
                  <c:v>19</c:v>
                </c:pt>
                <c:pt idx="402">
                  <c:v>27</c:v>
                </c:pt>
                <c:pt idx="403">
                  <c:v>25</c:v>
                </c:pt>
                <c:pt idx="404">
                  <c:v>18</c:v>
                </c:pt>
                <c:pt idx="405">
                  <c:v>28</c:v>
                </c:pt>
                <c:pt idx="406">
                  <c:v>16</c:v>
                </c:pt>
                <c:pt idx="407">
                  <c:v>16</c:v>
                </c:pt>
                <c:pt idx="408">
                  <c:v>25</c:v>
                </c:pt>
                <c:pt idx="409">
                  <c:v>33</c:v>
                </c:pt>
                <c:pt idx="410">
                  <c:v>24</c:v>
                </c:pt>
                <c:pt idx="411">
                  <c:v>12</c:v>
                </c:pt>
                <c:pt idx="412">
                  <c:v>23</c:v>
                </c:pt>
                <c:pt idx="413">
                  <c:v>26</c:v>
                </c:pt>
                <c:pt idx="414">
                  <c:v>25</c:v>
                </c:pt>
                <c:pt idx="415">
                  <c:v>22</c:v>
                </c:pt>
                <c:pt idx="416">
                  <c:v>17</c:v>
                </c:pt>
                <c:pt idx="417">
                  <c:v>24</c:v>
                </c:pt>
                <c:pt idx="418">
                  <c:v>13</c:v>
                </c:pt>
                <c:pt idx="419">
                  <c:v>18</c:v>
                </c:pt>
                <c:pt idx="420">
                  <c:v>17</c:v>
                </c:pt>
                <c:pt idx="421">
                  <c:v>18</c:v>
                </c:pt>
                <c:pt idx="422">
                  <c:v>21</c:v>
                </c:pt>
                <c:pt idx="423">
                  <c:v>14</c:v>
                </c:pt>
                <c:pt idx="424">
                  <c:v>18</c:v>
                </c:pt>
                <c:pt idx="425">
                  <c:v>15</c:v>
                </c:pt>
                <c:pt idx="426">
                  <c:v>14</c:v>
                </c:pt>
                <c:pt idx="427">
                  <c:v>18</c:v>
                </c:pt>
                <c:pt idx="428">
                  <c:v>20</c:v>
                </c:pt>
                <c:pt idx="429">
                  <c:v>13</c:v>
                </c:pt>
                <c:pt idx="430">
                  <c:v>13</c:v>
                </c:pt>
                <c:pt idx="431">
                  <c:v>13</c:v>
                </c:pt>
                <c:pt idx="432">
                  <c:v>15</c:v>
                </c:pt>
                <c:pt idx="433">
                  <c:v>13</c:v>
                </c:pt>
                <c:pt idx="434">
                  <c:v>22</c:v>
                </c:pt>
                <c:pt idx="435">
                  <c:v>12</c:v>
                </c:pt>
                <c:pt idx="436">
                  <c:v>14</c:v>
                </c:pt>
                <c:pt idx="437">
                  <c:v>11</c:v>
                </c:pt>
                <c:pt idx="438">
                  <c:v>12</c:v>
                </c:pt>
                <c:pt idx="439">
                  <c:v>13</c:v>
                </c:pt>
                <c:pt idx="440">
                  <c:v>13</c:v>
                </c:pt>
                <c:pt idx="441">
                  <c:v>15</c:v>
                </c:pt>
                <c:pt idx="442">
                  <c:v>6</c:v>
                </c:pt>
                <c:pt idx="443">
                  <c:v>12</c:v>
                </c:pt>
                <c:pt idx="444">
                  <c:v>9</c:v>
                </c:pt>
                <c:pt idx="445">
                  <c:v>13</c:v>
                </c:pt>
                <c:pt idx="446">
                  <c:v>10</c:v>
                </c:pt>
                <c:pt idx="447">
                  <c:v>11</c:v>
                </c:pt>
                <c:pt idx="448">
                  <c:v>8</c:v>
                </c:pt>
                <c:pt idx="449">
                  <c:v>11</c:v>
                </c:pt>
                <c:pt idx="450">
                  <c:v>10</c:v>
                </c:pt>
                <c:pt idx="451">
                  <c:v>13</c:v>
                </c:pt>
                <c:pt idx="452">
                  <c:v>16</c:v>
                </c:pt>
                <c:pt idx="453">
                  <c:v>9</c:v>
                </c:pt>
                <c:pt idx="454">
                  <c:v>11</c:v>
                </c:pt>
                <c:pt idx="455">
                  <c:v>13</c:v>
                </c:pt>
                <c:pt idx="456">
                  <c:v>11</c:v>
                </c:pt>
                <c:pt idx="457">
                  <c:v>13</c:v>
                </c:pt>
                <c:pt idx="458">
                  <c:v>12</c:v>
                </c:pt>
                <c:pt idx="459">
                  <c:v>7</c:v>
                </c:pt>
                <c:pt idx="460">
                  <c:v>3</c:v>
                </c:pt>
                <c:pt idx="461">
                  <c:v>5</c:v>
                </c:pt>
                <c:pt idx="462">
                  <c:v>9</c:v>
                </c:pt>
                <c:pt idx="463">
                  <c:v>8</c:v>
                </c:pt>
                <c:pt idx="464">
                  <c:v>21</c:v>
                </c:pt>
                <c:pt idx="465">
                  <c:v>7</c:v>
                </c:pt>
                <c:pt idx="466">
                  <c:v>5</c:v>
                </c:pt>
                <c:pt idx="467">
                  <c:v>11</c:v>
                </c:pt>
                <c:pt idx="468">
                  <c:v>7</c:v>
                </c:pt>
                <c:pt idx="469">
                  <c:v>3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7</c:v>
                </c:pt>
                <c:pt idx="474">
                  <c:v>9</c:v>
                </c:pt>
                <c:pt idx="475">
                  <c:v>4</c:v>
                </c:pt>
                <c:pt idx="476">
                  <c:v>6</c:v>
                </c:pt>
                <c:pt idx="477">
                  <c:v>12</c:v>
                </c:pt>
                <c:pt idx="478">
                  <c:v>9</c:v>
                </c:pt>
                <c:pt idx="479">
                  <c:v>8</c:v>
                </c:pt>
                <c:pt idx="480">
                  <c:v>8</c:v>
                </c:pt>
                <c:pt idx="481">
                  <c:v>5</c:v>
                </c:pt>
                <c:pt idx="482">
                  <c:v>5</c:v>
                </c:pt>
                <c:pt idx="483">
                  <c:v>3</c:v>
                </c:pt>
                <c:pt idx="484">
                  <c:v>9</c:v>
                </c:pt>
                <c:pt idx="485">
                  <c:v>2</c:v>
                </c:pt>
                <c:pt idx="486">
                  <c:v>1</c:v>
                </c:pt>
                <c:pt idx="487">
                  <c:v>8</c:v>
                </c:pt>
                <c:pt idx="488">
                  <c:v>3</c:v>
                </c:pt>
                <c:pt idx="489">
                  <c:v>0</c:v>
                </c:pt>
                <c:pt idx="490">
                  <c:v>2</c:v>
                </c:pt>
                <c:pt idx="491">
                  <c:v>6</c:v>
                </c:pt>
                <c:pt idx="492">
                  <c:v>8</c:v>
                </c:pt>
                <c:pt idx="493">
                  <c:v>6</c:v>
                </c:pt>
                <c:pt idx="494">
                  <c:v>2</c:v>
                </c:pt>
                <c:pt idx="495">
                  <c:v>4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8</c:v>
                </c:pt>
                <c:pt idx="500">
                  <c:v>4</c:v>
                </c:pt>
                <c:pt idx="501">
                  <c:v>5</c:v>
                </c:pt>
                <c:pt idx="502">
                  <c:v>6</c:v>
                </c:pt>
                <c:pt idx="503">
                  <c:v>3</c:v>
                </c:pt>
                <c:pt idx="504">
                  <c:v>8</c:v>
                </c:pt>
                <c:pt idx="505">
                  <c:v>2</c:v>
                </c:pt>
                <c:pt idx="506">
                  <c:v>3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2</c:v>
                </c:pt>
                <c:pt idx="511">
                  <c:v>0</c:v>
                </c:pt>
                <c:pt idx="512">
                  <c:v>0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5</c:v>
                </c:pt>
                <c:pt idx="524">
                  <c:v>3</c:v>
                </c:pt>
                <c:pt idx="525">
                  <c:v>0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0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4</c:v>
                </c:pt>
                <c:pt idx="547">
                  <c:v>0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'analysis 10 may'!$F$15</c:f>
              <c:strCache>
                <c:ptCount val="1"/>
                <c:pt idx="0">
                  <c:v>beam x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10 may'!$A$16:$A$17002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10 may'!$F$16:$F$16002</c:f>
              <c:numCache>
                <c:formatCode>General</c:formatCode>
                <c:ptCount val="15987"/>
                <c:pt idx="0">
                  <c:v>5.2177976539549378E-38</c:v>
                </c:pt>
                <c:pt idx="1">
                  <c:v>1.0835116994295862E-37</c:v>
                </c:pt>
                <c:pt idx="2">
                  <c:v>2.2432638114284393E-37</c:v>
                </c:pt>
                <c:pt idx="3">
                  <c:v>4.6304955260544535E-37</c:v>
                </c:pt>
                <c:pt idx="4">
                  <c:v>9.5296063449152507E-37</c:v>
                </c:pt>
                <c:pt idx="5">
                  <c:v>1.9553424383709344E-36</c:v>
                </c:pt>
                <c:pt idx="6">
                  <c:v>4.0001019926660684E-36</c:v>
                </c:pt>
                <c:pt idx="7">
                  <c:v>8.1586758179589111E-36</c:v>
                </c:pt>
                <c:pt idx="8">
                  <c:v>1.6590850974260732E-35</c:v>
                </c:pt>
                <c:pt idx="9">
                  <c:v>3.363705931828352E-35</c:v>
                </c:pt>
                <c:pt idx="10">
                  <c:v>6.7993555721979089E-35</c:v>
                </c:pt>
                <c:pt idx="11">
                  <c:v>1.3703069444605723E-34</c:v>
                </c:pt>
                <c:pt idx="12">
                  <c:v>2.7533938464572334E-34</c:v>
                </c:pt>
                <c:pt idx="13">
                  <c:v>5.5159356333314593E-34</c:v>
                </c:pt>
                <c:pt idx="14">
                  <c:v>1.1017179242636413E-33</c:v>
                </c:pt>
                <c:pt idx="15">
                  <c:v>2.1939261976532876E-33</c:v>
                </c:pt>
                <c:pt idx="16">
                  <c:v>4.3558607372988779E-33</c:v>
                </c:pt>
                <c:pt idx="17">
                  <c:v>8.6223635818826159E-33</c:v>
                </c:pt>
                <c:pt idx="18">
                  <c:v>1.7016845307355399E-32</c:v>
                </c:pt>
                <c:pt idx="19">
                  <c:v>3.3483599851332121E-32</c:v>
                </c:pt>
                <c:pt idx="20">
                  <c:v>6.5687934926332095E-32</c:v>
                </c:pt>
                <c:pt idx="21">
                  <c:v>1.2848115967861044E-31</c:v>
                </c:pt>
                <c:pt idx="22">
                  <c:v>2.5054956917922187E-31</c:v>
                </c:pt>
                <c:pt idx="23">
                  <c:v>4.8713377949160127E-31</c:v>
                </c:pt>
                <c:pt idx="24">
                  <c:v>9.4428524829784153E-31</c:v>
                </c:pt>
                <c:pt idx="25">
                  <c:v>1.824981799531871E-30</c:v>
                </c:pt>
                <c:pt idx="26">
                  <c:v>3.516529325001258E-30</c:v>
                </c:pt>
                <c:pt idx="27">
                  <c:v>6.7556994861041984E-30</c:v>
                </c:pt>
                <c:pt idx="28">
                  <c:v>1.293977650015621E-29</c:v>
                </c:pt>
                <c:pt idx="29">
                  <c:v>2.4710617658093975E-29</c:v>
                </c:pt>
                <c:pt idx="30">
                  <c:v>4.7047960335425161E-29</c:v>
                </c:pt>
                <c:pt idx="31">
                  <c:v>8.9309647010290424E-29</c:v>
                </c:pt>
                <c:pt idx="32">
                  <c:v>1.69027091621813E-28</c:v>
                </c:pt>
                <c:pt idx="33">
                  <c:v>3.1894414800963706E-28</c:v>
                </c:pt>
                <c:pt idx="34">
                  <c:v>6.0003050598231197E-28</c:v>
                </c:pt>
                <c:pt idx="35">
                  <c:v>1.1254660445446534E-27</c:v>
                </c:pt>
                <c:pt idx="36">
                  <c:v>2.1047079242914681E-27</c:v>
                </c:pt>
                <c:pt idx="37">
                  <c:v>3.9242046579209046E-27</c:v>
                </c:pt>
                <c:pt idx="38">
                  <c:v>7.2947738909047005E-27</c:v>
                </c:pt>
                <c:pt idx="39">
                  <c:v>1.3519866227099394E-26</c:v>
                </c:pt>
                <c:pt idx="40">
                  <c:v>2.4982352232340686E-26</c:v>
                </c:pt>
                <c:pt idx="41">
                  <c:v>4.6025088626012118E-26</c:v>
                </c:pt>
                <c:pt idx="42">
                  <c:v>8.4538845570463574E-26</c:v>
                </c:pt>
                <c:pt idx="43">
                  <c:v>1.5481689957598416E-25</c:v>
                </c:pt>
                <c:pt idx="44">
                  <c:v>2.8267069850811334E-25</c:v>
                </c:pt>
                <c:pt idx="45">
                  <c:v>5.1456896790897371E-25</c:v>
                </c:pt>
                <c:pt idx="46">
                  <c:v>9.339137394002957E-25</c:v>
                </c:pt>
                <c:pt idx="47">
                  <c:v>1.6899362073641358E-24</c:v>
                </c:pt>
                <c:pt idx="48">
                  <c:v>3.0488371706152405E-24</c:v>
                </c:pt>
                <c:pt idx="49">
                  <c:v>5.4840136060281168E-24</c:v>
                </c:pt>
                <c:pt idx="50">
                  <c:v>9.8347469517776209E-24</c:v>
                </c:pt>
                <c:pt idx="51">
                  <c:v>1.7584427348658383E-23</c:v>
                </c:pt>
                <c:pt idx="52">
                  <c:v>3.134683102314687E-23</c:v>
                </c:pt>
                <c:pt idx="53">
                  <c:v>5.5713370041901068E-23</c:v>
                </c:pt>
                <c:pt idx="54">
                  <c:v>9.8724646889877894E-23</c:v>
                </c:pt>
                <c:pt idx="55">
                  <c:v>1.7441832930895536E-22</c:v>
                </c:pt>
                <c:pt idx="56">
                  <c:v>3.0722675144364048E-22</c:v>
                </c:pt>
                <c:pt idx="57">
                  <c:v>5.3954330587855426E-22</c:v>
                </c:pt>
                <c:pt idx="58">
                  <c:v>9.4470010111145654E-22</c:v>
                </c:pt>
                <c:pt idx="59">
                  <c:v>1.6491569464973114E-21</c:v>
                </c:pt>
                <c:pt idx="60">
                  <c:v>2.8703204709300389E-21</c:v>
                </c:pt>
                <c:pt idx="61">
                  <c:v>4.980800668942647E-21</c:v>
                </c:pt>
                <c:pt idx="62">
                  <c:v>8.6172423732783522E-21</c:v>
                </c:pt>
                <c:pt idx="63">
                  <c:v>1.4864072958420038E-20</c:v>
                </c:pt>
                <c:pt idx="64">
                  <c:v>2.5562758769847866E-20</c:v>
                </c:pt>
                <c:pt idx="65">
                  <c:v>4.3830657793841103E-20</c:v>
                </c:pt>
                <c:pt idx="66">
                  <c:v>7.4928774322827E-20</c:v>
                </c:pt>
                <c:pt idx="67">
                  <c:v>1.2770845237100384E-19</c:v>
                </c:pt>
                <c:pt idx="68">
                  <c:v>2.1701563740254232E-19</c:v>
                </c:pt>
                <c:pt idx="69">
                  <c:v>3.6767388909542079E-19</c:v>
                </c:pt>
                <c:pt idx="70">
                  <c:v>6.2106194978112448E-19</c:v>
                </c:pt>
                <c:pt idx="71">
                  <c:v>1.0459415827489243E-18</c:v>
                </c:pt>
                <c:pt idx="72">
                  <c:v>1.7562256244532492E-18</c:v>
                </c:pt>
                <c:pt idx="73">
                  <c:v>2.9400421929505203E-18</c:v>
                </c:pt>
                <c:pt idx="74">
                  <c:v>4.9071257800481803E-18</c:v>
                </c:pt>
                <c:pt idx="75">
                  <c:v>8.1658460943422908E-18</c:v>
                </c:pt>
                <c:pt idx="76">
                  <c:v>1.3548011728935926E-17</c:v>
                </c:pt>
                <c:pt idx="77">
                  <c:v>2.2410436260510643E-17</c:v>
                </c:pt>
                <c:pt idx="78">
                  <c:v>3.6959444173852341E-17</c:v>
                </c:pt>
                <c:pt idx="79">
                  <c:v>6.0771635599002966E-17</c:v>
                </c:pt>
                <c:pt idx="80">
                  <c:v>9.9626940176862529E-17</c:v>
                </c:pt>
                <c:pt idx="81">
                  <c:v>1.6283697747419385E-16</c:v>
                </c:pt>
                <c:pt idx="82">
                  <c:v>2.6535644870701027E-16</c:v>
                </c:pt>
                <c:pt idx="83">
                  <c:v>4.3112840112247611E-16</c:v>
                </c:pt>
                <c:pt idx="84">
                  <c:v>6.9836745759620179E-16</c:v>
                </c:pt>
                <c:pt idx="85">
                  <c:v>1.1278769671859638E-15</c:v>
                </c:pt>
                <c:pt idx="86">
                  <c:v>1.8161003205131118E-15</c:v>
                </c:pt>
                <c:pt idx="87">
                  <c:v>2.9155353779245347E-15</c:v>
                </c:pt>
                <c:pt idx="88">
                  <c:v>4.6665633896210865E-15</c:v>
                </c:pt>
                <c:pt idx="89">
                  <c:v>7.4469150012860855E-15</c:v>
                </c:pt>
                <c:pt idx="90">
                  <c:v>1.1848298785210653E-14</c:v>
                </c:pt>
                <c:pt idx="91">
                  <c:v>1.8794724822461529E-14</c:v>
                </c:pt>
                <c:pt idx="92">
                  <c:v>2.9724620517204018E-14</c:v>
                </c:pt>
                <c:pt idx="93">
                  <c:v>4.6870225131403392E-14</c:v>
                </c:pt>
                <c:pt idx="94">
                  <c:v>7.3684838101988388E-14</c:v>
                </c:pt>
                <c:pt idx="95">
                  <c:v>1.1549404738298306E-13</c:v>
                </c:pt>
                <c:pt idx="96">
                  <c:v>1.8048513633608609E-13</c:v>
                </c:pt>
                <c:pt idx="97">
                  <c:v>2.8120539985994969E-13</c:v>
                </c:pt>
                <c:pt idx="98">
                  <c:v>4.3682375066564456E-13</c:v>
                </c:pt>
                <c:pt idx="99">
                  <c:v>6.7653334087915786E-13</c:v>
                </c:pt>
                <c:pt idx="100">
                  <c:v>1.0446541612155373E-12</c:v>
                </c:pt>
                <c:pt idx="101">
                  <c:v>1.608259946800858E-12</c:v>
                </c:pt>
                <c:pt idx="102">
                  <c:v>2.4685408989664354E-12</c:v>
                </c:pt>
                <c:pt idx="103">
                  <c:v>3.7776766460921033E-12</c:v>
                </c:pt>
                <c:pt idx="104">
                  <c:v>5.7638093734879372E-12</c:v>
                </c:pt>
                <c:pt idx="105">
                  <c:v>8.7678842933457222E-12</c:v>
                </c:pt>
                <c:pt idx="106">
                  <c:v>1.3297817987582375E-11</c:v>
                </c:pt>
                <c:pt idx="107">
                  <c:v>2.0107882186662554E-11</c:v>
                </c:pt>
                <c:pt idx="108">
                  <c:v>3.0314656606565303E-11</c:v>
                </c:pt>
                <c:pt idx="109">
                  <c:v>4.5565836500548409E-11</c:v>
                </c:pt>
                <c:pt idx="110">
                  <c:v>6.8285173194549044E-11</c:v>
                </c:pt>
                <c:pt idx="111">
                  <c:v>1.0202670388714398E-10</c:v>
                </c:pt>
                <c:pt idx="112">
                  <c:v>1.5198533003472612E-10</c:v>
                </c:pt>
                <c:pt idx="113">
                  <c:v>2.2573029998464055E-10</c:v>
                </c:pt>
                <c:pt idx="114">
                  <c:v>3.3425539059996028E-10</c:v>
                </c:pt>
                <c:pt idx="115">
                  <c:v>4.9347749841618732E-10</c:v>
                </c:pt>
                <c:pt idx="116">
                  <c:v>7.2636793182961022E-10</c:v>
                </c:pt>
                <c:pt idx="117">
                  <c:v>1.0659733414043818E-9</c:v>
                </c:pt>
                <c:pt idx="118">
                  <c:v>1.5596832147610322E-9</c:v>
                </c:pt>
                <c:pt idx="119">
                  <c:v>2.2752379675564087E-9</c:v>
                </c:pt>
                <c:pt idx="120">
                  <c:v>3.3091589452068323E-9</c:v>
                </c:pt>
                <c:pt idx="121">
                  <c:v>4.7985364971850043E-9</c:v>
                </c:pt>
                <c:pt idx="122">
                  <c:v>6.9374577368913726E-9</c:v>
                </c:pt>
                <c:pt idx="123">
                  <c:v>9.9998220537399025E-9</c:v>
                </c:pt>
                <c:pt idx="124">
                  <c:v>1.4370919828978697E-8</c:v>
                </c:pt>
                <c:pt idx="125">
                  <c:v>2.0590990333523067E-8</c:v>
                </c:pt>
                <c:pt idx="126">
                  <c:v>2.9415096413327726E-8</c:v>
                </c:pt>
                <c:pt idx="127">
                  <c:v>4.1895144342447491E-8</c:v>
                </c:pt>
                <c:pt idx="128">
                  <c:v>5.9491850682754817E-8</c:v>
                </c:pt>
                <c:pt idx="129">
                  <c:v>8.4227059839103163E-8</c:v>
                </c:pt>
                <c:pt idx="130">
                  <c:v>1.1889023232281206E-7</c:v>
                </c:pt>
                <c:pt idx="131">
                  <c:v>1.6731739100727189E-7</c:v>
                </c:pt>
                <c:pt idx="132">
                  <c:v>2.3476662986791867E-7</c:v>
                </c:pt>
                <c:pt idx="133">
                  <c:v>3.2842183293532374E-7</c:v>
                </c:pt>
                <c:pt idx="134">
                  <c:v>4.5806599103566367E-7</c:v>
                </c:pt>
                <c:pt idx="135">
                  <c:v>6.3697802598407357E-7</c:v>
                </c:pt>
                <c:pt idx="136">
                  <c:v>8.8312306102511714E-7</c:v>
                </c:pt>
                <c:pt idx="137">
                  <c:v>1.2207265043915101E-6</c:v>
                </c:pt>
                <c:pt idx="138">
                  <c:v>1.682348231009661E-6</c:v>
                </c:pt>
                <c:pt idx="139">
                  <c:v>2.3116058823926235E-6</c:v>
                </c:pt>
                <c:pt idx="140">
                  <c:v>3.1667374598178329E-6</c:v>
                </c:pt>
                <c:pt idx="141">
                  <c:v>4.3252448855595658E-6</c:v>
                </c:pt>
                <c:pt idx="142">
                  <c:v>5.8899243459087628E-6</c:v>
                </c:pt>
                <c:pt idx="143">
                  <c:v>7.9966687244353839E-6</c:v>
                </c:pt>
                <c:pt idx="144">
                  <c:v>1.0824525476134873E-5</c:v>
                </c:pt>
                <c:pt idx="145">
                  <c:v>1.4608613603082124E-5</c:v>
                </c:pt>
                <c:pt idx="146">
                  <c:v>1.9656650269881852E-5</c:v>
                </c:pt>
                <c:pt idx="147">
                  <c:v>2.6370015967220134E-5</c:v>
                </c:pt>
                <c:pt idx="148">
                  <c:v>3.5270502579064377E-5</c:v>
                </c:pt>
                <c:pt idx="149">
                  <c:v>4.7034147499111812E-5</c:v>
                </c:pt>
                <c:pt idx="150">
                  <c:v>6.2533866020617651E-5</c:v>
                </c:pt>
                <c:pt idx="151">
                  <c:v>8.2892961187345921E-5</c:v>
                </c:pt>
                <c:pt idx="152">
                  <c:v>1.095520233234467E-4</c:v>
                </c:pt>
                <c:pt idx="153">
                  <c:v>1.4435223920966295E-4</c:v>
                </c:pt>
                <c:pt idx="154">
                  <c:v>1.8963872229679844E-4</c:v>
                </c:pt>
                <c:pt idx="155">
                  <c:v>2.4838815946075926E-4</c:v>
                </c:pt>
                <c:pt idx="156">
                  <c:v>3.2436585536342691E-4</c:v>
                </c:pt>
                <c:pt idx="157">
                  <c:v>4.2231815057319462E-4</c:v>
                </c:pt>
                <c:pt idx="158">
                  <c:v>5.4820720110825385E-4</c:v>
                </c:pt>
                <c:pt idx="159">
                  <c:v>7.0949624005698373E-4</c:v>
                </c:pt>
                <c:pt idx="160">
                  <c:v>9.1549469887912665E-4</c:v>
                </c:pt>
                <c:pt idx="161">
                  <c:v>1.1777739459022775E-3</c:v>
                </c:pt>
                <c:pt idx="162">
                  <c:v>1.5106658969165285E-3</c:v>
                </c:pt>
                <c:pt idx="163">
                  <c:v>1.9318583565270568E-3</c:v>
                </c:pt>
                <c:pt idx="164">
                  <c:v>2.4631026410713601E-3</c:v>
                </c:pt>
                <c:pt idx="165">
                  <c:v>3.1310507882641157E-3</c:v>
                </c:pt>
                <c:pt idx="166">
                  <c:v>3.9682414395336152E-3</c:v>
                </c:pt>
                <c:pt idx="167">
                  <c:v>5.0142552415202192E-3</c:v>
                </c:pt>
                <c:pt idx="168">
                  <c:v>6.3170622943702903E-3</c:v>
                </c:pt>
                <c:pt idx="169">
                  <c:v>7.9345857037095933E-3</c:v>
                </c:pt>
                <c:pt idx="170">
                  <c:v>9.9365065834351399E-3</c:v>
                </c:pt>
                <c:pt idx="171">
                  <c:v>1.2406336805445327E-2</c:v>
                </c:pt>
                <c:pt idx="172">
                  <c:v>1.5443786282416482E-2</c:v>
                </c:pt>
                <c:pt idx="173">
                  <c:v>1.9167451467875306E-2</c:v>
                </c:pt>
                <c:pt idx="174">
                  <c:v>2.3717850917114931E-2</c:v>
                </c:pt>
                <c:pt idx="175">
                  <c:v>2.9260832013640031E-2</c:v>
                </c:pt>
                <c:pt idx="176">
                  <c:v>3.5991370159915208E-2</c:v>
                </c:pt>
                <c:pt idx="177">
                  <c:v>4.4137777683624264E-2</c:v>
                </c:pt>
                <c:pt idx="178">
                  <c:v>5.3966334246063716E-2</c:v>
                </c:pt>
                <c:pt idx="179">
                  <c:v>6.5786343487836602E-2</c:v>
                </c:pt>
                <c:pt idx="180">
                  <c:v>7.9955611851770317E-2</c:v>
                </c:pt>
                <c:pt idx="181">
                  <c:v>9.6886334848727856E-2</c:v>
                </c:pt>
                <c:pt idx="182">
                  <c:v>0.11705136337498342</c:v>
                </c:pt>
                <c:pt idx="183">
                  <c:v>0.140990807988706</c:v>
                </c:pt>
                <c:pt idx="184">
                  <c:v>0.16931892230028764</c:v>
                </c:pt>
                <c:pt idx="185">
                  <c:v>0.20273118788506309</c:v>
                </c:pt>
                <c:pt idx="186">
                  <c:v>0.24201150252336923</c:v>
                </c:pt>
                <c:pt idx="187">
                  <c:v>0.28803935133695224</c:v>
                </c:pt>
                <c:pt idx="188">
                  <c:v>0.34179681684682284</c:v>
                </c:pt>
                <c:pt idx="189">
                  <c:v>0.40437525955785236</c:v>
                </c:pt>
                <c:pt idx="190">
                  <c:v>0.47698147592538864</c:v>
                </c:pt>
                <c:pt idx="191">
                  <c:v>0.5609431161407854</c:v>
                </c:pt>
                <c:pt idx="192">
                  <c:v>0.65771312086266631</c:v>
                </c:pt>
                <c:pt idx="193">
                  <c:v>0.76887291470409758</c:v>
                </c:pt>
                <c:pt idx="194">
                  <c:v>0.89613407594493777</c:v>
                </c:pt>
                <c:pt idx="195">
                  <c:v>1.0413381876351957</c:v>
                </c:pt>
                <c:pt idx="196">
                  <c:v>1.2064545661070651</c:v>
                </c:pt>
                <c:pt idx="197">
                  <c:v>1.3935755600640947</c:v>
                </c:pt>
                <c:pt idx="198">
                  <c:v>1.6049091179993902</c:v>
                </c:pt>
                <c:pt idx="199">
                  <c:v>1.8427683347924371</c:v>
                </c:pt>
                <c:pt idx="200">
                  <c:v>2.1095577109291592</c:v>
                </c:pt>
                <c:pt idx="201">
                  <c:v>2.4077558907161856</c:v>
                </c:pt>
                <c:pt idx="202">
                  <c:v>2.739894689750173</c:v>
                </c:pt>
                <c:pt idx="203">
                  <c:v>3.1085342771337641</c:v>
                </c:pt>
                <c:pt idx="204">
                  <c:v>3.5162344445725342</c:v>
                </c:pt>
                <c:pt idx="205">
                  <c:v>3.9655219722597836</c:v>
                </c:pt>
                <c:pt idx="206">
                  <c:v>4.4588541896820315</c:v>
                </c:pt>
                <c:pt idx="207">
                  <c:v>4.9985789270561467</c:v>
                </c:pt>
                <c:pt idx="208">
                  <c:v>5.5868911584933736</c:v>
                </c:pt>
                <c:pt idx="209">
                  <c:v>6.2257867491805037</c:v>
                </c:pt>
                <c:pt idx="210">
                  <c:v>6.9170138334409375</c:v>
                </c:pt>
                <c:pt idx="211">
                  <c:v>7.6620224656460927</c:v>
                </c:pt>
                <c:pt idx="212">
                  <c:v>8.4619132983885166</c:v>
                </c:pt>
                <c:pt idx="213">
                  <c:v>9.3173861486084988</c:v>
                </c:pt>
                <c:pt idx="214">
                  <c:v>10.228689408786577</c:v>
                </c:pt>
                <c:pt idx="215">
                  <c:v>11.195571343076962</c:v>
                </c:pt>
                <c:pt idx="216">
                  <c:v>12.217234373581794</c:v>
                </c:pt>
                <c:pt idx="217">
                  <c:v>13.292293506227306</c:v>
                </c:pt>
                <c:pt idx="218">
                  <c:v>14.418740065565544</c:v>
                </c:pt>
                <c:pt idx="219">
                  <c:v>15.593911900391333</c:v>
                </c:pt>
                <c:pt idx="220">
                  <c:v>16.814471185012163</c:v>
                </c:pt>
                <c:pt idx="221">
                  <c:v>18.076390872727305</c:v>
                </c:pt>
                <c:pt idx="222">
                  <c:v>19.374950757779192</c:v>
                </c:pt>
                <c:pt idx="223">
                  <c:v>20.704743969877899</c:v>
                </c:pt>
                <c:pt idx="224">
                  <c:v>22.059694562511524</c:v>
                </c:pt>
                <c:pt idx="225">
                  <c:v>23.43308666482163</c:v>
                </c:pt>
                <c:pt idx="226">
                  <c:v>24.817605450073494</c:v>
                </c:pt>
                <c:pt idx="227">
                  <c:v>26.205389936090199</c:v>
                </c:pt>
                <c:pt idx="228">
                  <c:v>27.588097385854109</c:v>
                </c:pt>
                <c:pt idx="229">
                  <c:v>28.956978997515922</c:v>
                </c:pt>
                <c:pt idx="230">
                  <c:v>30.302970144974225</c:v>
                </c:pt>
                <c:pt idx="231">
                  <c:v>31.61685661474931</c:v>
                </c:pt>
                <c:pt idx="232">
                  <c:v>32.890219307106847</c:v>
                </c:pt>
                <c:pt idx="233">
                  <c:v>34.122790631357425</c:v>
                </c:pt>
                <c:pt idx="234">
                  <c:v>35.367018888368221</c:v>
                </c:pt>
                <c:pt idx="235">
                  <c:v>36.914712670974751</c:v>
                </c:pt>
                <c:pt idx="236">
                  <c:v>39.784784116672562</c:v>
                </c:pt>
                <c:pt idx="237">
                  <c:v>46.275055173552822</c:v>
                </c:pt>
                <c:pt idx="238">
                  <c:v>59.154035329455681</c:v>
                </c:pt>
                <c:pt idx="239">
                  <c:v>78.007842009729927</c:v>
                </c:pt>
                <c:pt idx="240">
                  <c:v>95.630678971820757</c:v>
                </c:pt>
                <c:pt idx="241">
                  <c:v>101.49486517085214</c:v>
                </c:pt>
                <c:pt idx="242">
                  <c:v>91.927463661016532</c:v>
                </c:pt>
                <c:pt idx="243">
                  <c:v>76.314597108519251</c:v>
                </c:pt>
                <c:pt idx="244">
                  <c:v>82.943970144072679</c:v>
                </c:pt>
                <c:pt idx="245">
                  <c:v>187.70464205106401</c:v>
                </c:pt>
                <c:pt idx="246">
                  <c:v>497.29217564535645</c:v>
                </c:pt>
                <c:pt idx="247">
                  <c:v>918.85438238894085</c:v>
                </c:pt>
                <c:pt idx="248">
                  <c:v>1052.6318610528692</c:v>
                </c:pt>
                <c:pt idx="249">
                  <c:v>737.07231899645069</c:v>
                </c:pt>
                <c:pt idx="250">
                  <c:v>326.35796674914411</c:v>
                </c:pt>
                <c:pt idx="251">
                  <c:v>109.66280280747681</c:v>
                </c:pt>
                <c:pt idx="252">
                  <c:v>48.909953580303878</c:v>
                </c:pt>
                <c:pt idx="253">
                  <c:v>38.624649520970614</c:v>
                </c:pt>
                <c:pt idx="254">
                  <c:v>36.788954543972437</c:v>
                </c:pt>
                <c:pt idx="255">
                  <c:v>35.679689684197946</c:v>
                </c:pt>
                <c:pt idx="256">
                  <c:v>34.541814252051289</c:v>
                </c:pt>
                <c:pt idx="257">
                  <c:v>33.341624530193215</c:v>
                </c:pt>
                <c:pt idx="258">
                  <c:v>32.086997254711697</c:v>
                </c:pt>
                <c:pt idx="259">
                  <c:v>30.787312152044603</c:v>
                </c:pt>
                <c:pt idx="260">
                  <c:v>29.452003695593536</c:v>
                </c:pt>
                <c:pt idx="261">
                  <c:v>28.090423766872309</c:v>
                </c:pt>
                <c:pt idx="262">
                  <c:v>26.711735700055353</c:v>
                </c:pt>
                <c:pt idx="263">
                  <c:v>25.324816096019578</c:v>
                </c:pt>
                <c:pt idx="264">
                  <c:v>23.938165487615688</c:v>
                </c:pt>
                <c:pt idx="265">
                  <c:v>22.559828979832531</c:v>
                </c:pt>
                <c:pt idx="266">
                  <c:v>21.197327730840627</c:v>
                </c:pt>
                <c:pt idx="267">
                  <c:v>19.857601873631918</c:v>
                </c:pt>
                <c:pt idx="268">
                  <c:v>18.546965212345064</c:v>
                </c:pt>
                <c:pt idx="269">
                  <c:v>17.271071769269909</c:v>
                </c:pt>
                <c:pt idx="270">
                  <c:v>16.034894014230023</c:v>
                </c:pt>
                <c:pt idx="271">
                  <c:v>14.842712383041968</c:v>
                </c:pt>
                <c:pt idx="272">
                  <c:v>13.6981154906352</c:v>
                </c:pt>
                <c:pt idx="273">
                  <c:v>12.604010270788075</c:v>
                </c:pt>
                <c:pt idx="274">
                  <c:v>11.562641130858127</c:v>
                </c:pt>
                <c:pt idx="275">
                  <c:v>10.57561709787691</c:v>
                </c:pt>
                <c:pt idx="276">
                  <c:v>9.643945852443597</c:v>
                </c:pt>
                <c:pt idx="277">
                  <c:v>8.7680734985323348</c:v>
                </c:pt>
                <c:pt idx="278">
                  <c:v>7.9479288993051034</c:v>
                </c:pt>
                <c:pt idx="279">
                  <c:v>7.1829714192175258</c:v>
                </c:pt>
                <c:pt idx="280">
                  <c:v>6.4722409484167178</c:v>
                </c:pt>
                <c:pt idx="281">
                  <c:v>5.8144091434655722</c:v>
                </c:pt>
                <c:pt idx="282">
                  <c:v>5.2078308952510755</c:v>
                </c:pt>
                <c:pt idx="283">
                  <c:v>4.6505951268058423</c:v>
                </c:pt>
                <c:pt idx="284">
                  <c:v>4.1405741268857179</c:v>
                </c:pt>
                <c:pt idx="285">
                  <c:v>3.6754707357539917</c:v>
                </c:pt>
                <c:pt idx="286">
                  <c:v>3.2528628141441764</c:v>
                </c:pt>
                <c:pt idx="287">
                  <c:v>2.8702445414911799</c:v>
                </c:pt>
                <c:pt idx="288">
                  <c:v>2.5250642022545633</c:v>
                </c:pt>
                <c:pt idx="289">
                  <c:v>2.2147582269202051</c:v>
                </c:pt>
                <c:pt idx="290">
                  <c:v>1.936781354900623</c:v>
                </c:pt>
                <c:pt idx="291">
                  <c:v>1.6886328783486984</c:v>
                </c:pt>
                <c:pt idx="292">
                  <c:v>1.4678790075925308</c:v>
                </c:pt>
                <c:pt idx="293">
                  <c:v>1.2721714696619495</c:v>
                </c:pt>
                <c:pt idx="294">
                  <c:v>1.0992625107878615</c:v>
                </c:pt>
                <c:pt idx="295">
                  <c:v>0.94701652176127926</c:v>
                </c:pt>
                <c:pt idx="296">
                  <c:v>0.81341854191078378</c:v>
                </c:pt>
                <c:pt idx="297">
                  <c:v>0.696579923740551</c:v>
                </c:pt>
                <c:pt idx="298">
                  <c:v>0.5947414567322824</c:v>
                </c:pt>
                <c:pt idx="299">
                  <c:v>0.50627425638803547</c:v>
                </c:pt>
                <c:pt idx="300">
                  <c:v>0.42967872432830878</c:v>
                </c:pt>
                <c:pt idx="301">
                  <c:v>0.36358187828058053</c:v>
                </c:pt>
                <c:pt idx="302">
                  <c:v>0.30673333824234711</c:v>
                </c:pt>
                <c:pt idx="303">
                  <c:v>0.25800023811063022</c:v>
                </c:pt>
                <c:pt idx="304">
                  <c:v>0.21636131172222287</c:v>
                </c:pt>
                <c:pt idx="305">
                  <c:v>0.18090037955929364</c:v>
                </c:pt>
                <c:pt idx="306">
                  <c:v>0.15079943826565043</c:v>
                </c:pt>
                <c:pt idx="307">
                  <c:v>0.12533153040726122</c:v>
                </c:pt>
                <c:pt idx="308">
                  <c:v>0.10385354730077814</c:v>
                </c:pt>
                <c:pt idx="309">
                  <c:v>8.5799093813800797E-2</c:v>
                </c:pt>
                <c:pt idx="310">
                  <c:v>7.0671521283558414E-2</c:v>
                </c:pt>
                <c:pt idx="311">
                  <c:v>5.8037213469428528E-2</c:v>
                </c:pt>
                <c:pt idx="312">
                  <c:v>4.7519191009502734E-2</c:v>
                </c:pt>
                <c:pt idx="313">
                  <c:v>3.8791082359534816E-2</c:v>
                </c:pt>
                <c:pt idx="314">
                  <c:v>3.1571493739355187E-2</c:v>
                </c:pt>
                <c:pt idx="315">
                  <c:v>2.5618797212358907E-2</c:v>
                </c:pt>
                <c:pt idx="316">
                  <c:v>2.0726344634865383E-2</c:v>
                </c:pt>
                <c:pt idx="317">
                  <c:v>1.6718105744474375E-2</c:v>
                </c:pt>
                <c:pt idx="318">
                  <c:v>1.344472098507577E-2</c:v>
                </c:pt>
                <c:pt idx="319">
                  <c:v>1.0779953640856802E-2</c:v>
                </c:pt>
                <c:pt idx="320">
                  <c:v>8.6175213064325004E-3</c:v>
                </c:pt>
                <c:pt idx="321">
                  <c:v>6.8682834809606014E-3</c:v>
                </c:pt>
                <c:pt idx="322">
                  <c:v>5.4577599652723486E-3</c:v>
                </c:pt>
                <c:pt idx="323">
                  <c:v>4.3239535911665204E-3</c:v>
                </c:pt>
                <c:pt idx="324">
                  <c:v>3.415450457892493E-3</c:v>
                </c:pt>
                <c:pt idx="325">
                  <c:v>2.6897711407280582E-3</c:v>
                </c:pt>
                <c:pt idx="326">
                  <c:v>2.1119471322632909E-3</c:v>
                </c:pt>
                <c:pt idx="327">
                  <c:v>1.6532979552132665E-3</c:v>
                </c:pt>
                <c:pt idx="328">
                  <c:v>1.290385838381576E-3</c:v>
                </c:pt>
                <c:pt idx="329">
                  <c:v>1.0041264822052668E-3</c:v>
                </c:pt>
                <c:pt idx="330">
                  <c:v>7.7903617935854157E-4</c:v>
                </c:pt>
                <c:pt idx="331">
                  <c:v>6.0259733531793408E-4</c:v>
                </c:pt>
                <c:pt idx="332">
                  <c:v>4.6472620250839536E-4</c:v>
                </c:pt>
                <c:pt idx="333">
                  <c:v>3.5732836004187448E-4</c:v>
                </c:pt>
                <c:pt idx="334">
                  <c:v>2.7392910960667455E-4</c:v>
                </c:pt>
                <c:pt idx="335">
                  <c:v>2.0936749594871747E-4</c:v>
                </c:pt>
                <c:pt idx="336">
                  <c:v>1.5954408413522932E-4</c:v>
                </c:pt>
                <c:pt idx="337">
                  <c:v>1.2121392800556247E-4</c:v>
                </c:pt>
                <c:pt idx="338">
                  <c:v>9.1817342380673053E-5</c:v>
                </c:pt>
                <c:pt idx="339">
                  <c:v>6.9342147038883647E-5</c:v>
                </c:pt>
                <c:pt idx="340">
                  <c:v>5.2211987382764972E-5</c:v>
                </c:pt>
                <c:pt idx="341">
                  <c:v>3.9196161422358481E-5</c:v>
                </c:pt>
                <c:pt idx="342">
                  <c:v>2.9337102896747902E-5</c:v>
                </c:pt>
                <c:pt idx="343">
                  <c:v>2.1892294613025985E-5</c:v>
                </c:pt>
                <c:pt idx="344">
                  <c:v>1.6287923362088303E-5</c:v>
                </c:pt>
                <c:pt idx="345">
                  <c:v>1.2082047083076199E-5</c:v>
                </c:pt>
                <c:pt idx="346">
                  <c:v>8.9354350790748725E-6</c:v>
                </c:pt>
                <c:pt idx="347">
                  <c:v>6.5885714054796665E-6</c:v>
                </c:pt>
                <c:pt idx="348">
                  <c:v>4.84358787951301E-6</c:v>
                </c:pt>
                <c:pt idx="349">
                  <c:v>3.5501236833853667E-6</c:v>
                </c:pt>
                <c:pt idx="350">
                  <c:v>2.5942997700723884E-6</c:v>
                </c:pt>
                <c:pt idx="351">
                  <c:v>1.8901540618564463E-6</c:v>
                </c:pt>
                <c:pt idx="352">
                  <c:v>1.3730129201481794E-6</c:v>
                </c:pt>
                <c:pt idx="353">
                  <c:v>9.9438008404998037E-7</c:v>
                </c:pt>
                <c:pt idx="354">
                  <c:v>7.1801015109175042E-7</c:v>
                </c:pt>
                <c:pt idx="355">
                  <c:v>5.1690308532964251E-7</c:v>
                </c:pt>
                <c:pt idx="356">
                  <c:v>3.7101206945210037E-7</c:v>
                </c:pt>
                <c:pt idx="357">
                  <c:v>2.6550171138578338E-7</c:v>
                </c:pt>
                <c:pt idx="358">
                  <c:v>1.8942922613223849E-7</c:v>
                </c:pt>
                <c:pt idx="359">
                  <c:v>1.3474945540798215E-7</c:v>
                </c:pt>
                <c:pt idx="360">
                  <c:v>9.5566883939547749E-8</c:v>
                </c:pt>
                <c:pt idx="361">
                  <c:v>6.7575334774195421E-8</c:v>
                </c:pt>
                <c:pt idx="362">
                  <c:v>4.7639737474028404E-8</c:v>
                </c:pt>
                <c:pt idx="363">
                  <c:v>3.348504497512776E-8</c:v>
                </c:pt>
                <c:pt idx="364">
                  <c:v>2.3465660712705526E-8</c:v>
                </c:pt>
                <c:pt idx="365">
                  <c:v>1.6395137402249233E-8</c:v>
                </c:pt>
                <c:pt idx="366">
                  <c:v>1.1420831070731199E-8</c:v>
                </c:pt>
                <c:pt idx="367">
                  <c:v>7.9319638864990703E-9</c:v>
                </c:pt>
                <c:pt idx="368">
                  <c:v>5.4924248326811204E-9</c:v>
                </c:pt>
                <c:pt idx="369">
                  <c:v>3.7918215389652786E-9</c:v>
                </c:pt>
                <c:pt idx="370">
                  <c:v>2.6099490521138578E-9</c:v>
                </c:pt>
                <c:pt idx="371">
                  <c:v>1.7910864303228247E-9</c:v>
                </c:pt>
                <c:pt idx="372">
                  <c:v>1.2254664637925498E-9</c:v>
                </c:pt>
                <c:pt idx="373">
                  <c:v>8.359622984888231E-10</c:v>
                </c:pt>
                <c:pt idx="374">
                  <c:v>5.6855479338526034E-10</c:v>
                </c:pt>
                <c:pt idx="375">
                  <c:v>3.8553013700627859E-10</c:v>
                </c:pt>
                <c:pt idx="376">
                  <c:v>2.6064218834199719E-10</c:v>
                </c:pt>
                <c:pt idx="377">
                  <c:v>1.7568369917244617E-10</c:v>
                </c:pt>
                <c:pt idx="378">
                  <c:v>1.1806429949512476E-10</c:v>
                </c:pt>
                <c:pt idx="379">
                  <c:v>7.9105393533887798E-11</c:v>
                </c:pt>
                <c:pt idx="380">
                  <c:v>5.2843791396271761E-11</c:v>
                </c:pt>
                <c:pt idx="381">
                  <c:v>3.519510108813541E-11</c:v>
                </c:pt>
                <c:pt idx="382">
                  <c:v>2.3370652490537281E-11</c:v>
                </c:pt>
                <c:pt idx="383">
                  <c:v>1.5472476504733461E-11</c:v>
                </c:pt>
                <c:pt idx="384">
                  <c:v>1.0212902818933419E-11</c:v>
                </c:pt>
                <c:pt idx="385">
                  <c:v>6.7210780729987076E-12</c:v>
                </c:pt>
                <c:pt idx="386">
                  <c:v>4.4099031789760325E-12</c:v>
                </c:pt>
                <c:pt idx="387">
                  <c:v>2.8848254586866192E-12</c:v>
                </c:pt>
                <c:pt idx="388">
                  <c:v>1.8815267753629466E-12</c:v>
                </c:pt>
                <c:pt idx="389">
                  <c:v>1.2234934178849078E-12</c:v>
                </c:pt>
                <c:pt idx="390">
                  <c:v>7.9321924951450566E-13</c:v>
                </c:pt>
                <c:pt idx="391">
                  <c:v>5.1272586441753109E-13</c:v>
                </c:pt>
                <c:pt idx="392">
                  <c:v>3.3042856195778908E-13</c:v>
                </c:pt>
                <c:pt idx="393">
                  <c:v>2.1230993043670507E-13</c:v>
                </c:pt>
                <c:pt idx="394">
                  <c:v>1.3600767266007085E-13</c:v>
                </c:pt>
                <c:pt idx="395">
                  <c:v>8.6867412112832768E-14</c:v>
                </c:pt>
                <c:pt idx="396">
                  <c:v>5.5315995335086977E-14</c:v>
                </c:pt>
                <c:pt idx="397">
                  <c:v>3.5119227345816786E-14</c:v>
                </c:pt>
                <c:pt idx="398">
                  <c:v>2.2230004313961298E-14</c:v>
                </c:pt>
                <c:pt idx="399">
                  <c:v>1.4029251952998989E-14</c:v>
                </c:pt>
                <c:pt idx="400">
                  <c:v>8.8273400316195358E-15</c:v>
                </c:pt>
                <c:pt idx="401">
                  <c:v>5.5376508590555901E-15</c:v>
                </c:pt>
                <c:pt idx="402">
                  <c:v>3.4635515714277039E-15</c:v>
                </c:pt>
                <c:pt idx="403">
                  <c:v>2.1598227919855344E-15</c:v>
                </c:pt>
                <c:pt idx="404">
                  <c:v>1.3428111986800119E-15</c:v>
                </c:pt>
                <c:pt idx="405">
                  <c:v>8.3236184175829004E-16</c:v>
                </c:pt>
                <c:pt idx="406">
                  <c:v>5.1441040422880547E-16</c:v>
                </c:pt>
                <c:pt idx="407">
                  <c:v>3.1696236491588874E-16</c:v>
                </c:pt>
                <c:pt idx="408">
                  <c:v>1.947179670343278E-16</c:v>
                </c:pt>
                <c:pt idx="409">
                  <c:v>1.1926272496231258E-16</c:v>
                </c:pt>
                <c:pt idx="410">
                  <c:v>7.2828908782904489E-17</c:v>
                </c:pt>
                <c:pt idx="411">
                  <c:v>4.4340772082018665E-17</c:v>
                </c:pt>
                <c:pt idx="412">
                  <c:v>2.6915538456368518E-17</c:v>
                </c:pt>
                <c:pt idx="413">
                  <c:v>1.6289331714727693E-17</c:v>
                </c:pt>
                <c:pt idx="414">
                  <c:v>9.8288755349134743E-18</c:v>
                </c:pt>
                <c:pt idx="415">
                  <c:v>5.9129577673369381E-18</c:v>
                </c:pt>
                <c:pt idx="416">
                  <c:v>3.5465500410822595E-18</c:v>
                </c:pt>
                <c:pt idx="417">
                  <c:v>2.1208393872321031E-18</c:v>
                </c:pt>
                <c:pt idx="418">
                  <c:v>1.2644738197792936E-18</c:v>
                </c:pt>
                <c:pt idx="419">
                  <c:v>7.5164414172656072E-19</c:v>
                </c:pt>
                <c:pt idx="420">
                  <c:v>4.4546653644877919E-19</c:v>
                </c:pt>
                <c:pt idx="421">
                  <c:v>2.6321962556791834E-19</c:v>
                </c:pt>
                <c:pt idx="422">
                  <c:v>1.5506787020415926E-19</c:v>
                </c:pt>
                <c:pt idx="423">
                  <c:v>9.1080572230318352E-20</c:v>
                </c:pt>
                <c:pt idx="424">
                  <c:v>5.3337180241582932E-20</c:v>
                </c:pt>
                <c:pt idx="425">
                  <c:v>3.1141155805885082E-20</c:v>
                </c:pt>
                <c:pt idx="426">
                  <c:v>1.8127577723949665E-20</c:v>
                </c:pt>
                <c:pt idx="427">
                  <c:v>1.0520713589086284E-20</c:v>
                </c:pt>
                <c:pt idx="428">
                  <c:v>6.0876684685220201E-21</c:v>
                </c:pt>
                <c:pt idx="429">
                  <c:v>3.512021464261563E-21</c:v>
                </c:pt>
                <c:pt idx="430">
                  <c:v>2.0200573688493579E-21</c:v>
                </c:pt>
                <c:pt idx="431">
                  <c:v>1.1584321945032033E-21</c:v>
                </c:pt>
                <c:pt idx="432">
                  <c:v>6.6233530820984223E-22</c:v>
                </c:pt>
                <c:pt idx="433">
                  <c:v>3.7755964520574779E-22</c:v>
                </c:pt>
                <c:pt idx="434">
                  <c:v>2.1458215606511225E-22</c:v>
                </c:pt>
                <c:pt idx="435">
                  <c:v>1.2159116325655245E-22</c:v>
                </c:pt>
                <c:pt idx="436">
                  <c:v>6.8692732985640943E-23</c:v>
                </c:pt>
                <c:pt idx="437">
                  <c:v>3.8691890571158988E-23</c:v>
                </c:pt>
                <c:pt idx="438">
                  <c:v>2.1728486652643584E-23</c:v>
                </c:pt>
                <c:pt idx="439">
                  <c:v>1.2165763839334434E-23</c:v>
                </c:pt>
                <c:pt idx="440">
                  <c:v>6.7912490487366073E-24</c:v>
                </c:pt>
                <c:pt idx="441">
                  <c:v>3.7797258952089036E-24</c:v>
                </c:pt>
                <c:pt idx="442">
                  <c:v>2.0973520180127604E-24</c:v>
                </c:pt>
                <c:pt idx="443">
                  <c:v>1.1603332137389604E-24</c:v>
                </c:pt>
                <c:pt idx="444">
                  <c:v>6.4002139594811687E-25</c:v>
                </c:pt>
                <c:pt idx="445">
                  <c:v>3.5197079975582311E-25</c:v>
                </c:pt>
                <c:pt idx="446">
                  <c:v>1.9298304319210444E-25</c:v>
                </c:pt>
                <c:pt idx="447">
                  <c:v>1.0549503962310021E-25</c:v>
                </c:pt>
                <c:pt idx="448">
                  <c:v>5.7497015445949199E-26</c:v>
                </c:pt>
                <c:pt idx="449">
                  <c:v>3.1243446662194826E-26</c:v>
                </c:pt>
                <c:pt idx="450">
                  <c:v>1.6926725318516163E-26</c:v>
                </c:pt>
                <c:pt idx="451">
                  <c:v>9.1429707224995214E-27</c:v>
                </c:pt>
                <c:pt idx="452">
                  <c:v>4.9238190565917018E-27</c:v>
                </c:pt>
                <c:pt idx="453">
                  <c:v>2.6437306982268143E-27</c:v>
                </c:pt>
                <c:pt idx="454">
                  <c:v>1.4152485429727025E-27</c:v>
                </c:pt>
                <c:pt idx="455">
                  <c:v>7.5535062392525505E-28</c:v>
                </c:pt>
                <c:pt idx="456">
                  <c:v>4.019433441204073E-28</c:v>
                </c:pt>
                <c:pt idx="457">
                  <c:v>2.1324628010394568E-28</c:v>
                </c:pt>
                <c:pt idx="458">
                  <c:v>1.1279723656059059E-28</c:v>
                </c:pt>
                <c:pt idx="459">
                  <c:v>5.9486145520715338E-29</c:v>
                </c:pt>
                <c:pt idx="460">
                  <c:v>3.1277610840193811E-29</c:v>
                </c:pt>
                <c:pt idx="461">
                  <c:v>1.6396520176554553E-29</c:v>
                </c:pt>
                <c:pt idx="462">
                  <c:v>8.5697899467582142E-30</c:v>
                </c:pt>
                <c:pt idx="463">
                  <c:v>4.4656948116369612E-30</c:v>
                </c:pt>
                <c:pt idx="464">
                  <c:v>2.320108396725426E-30</c:v>
                </c:pt>
                <c:pt idx="465">
                  <c:v>1.2017880609487755E-30</c:v>
                </c:pt>
                <c:pt idx="466">
                  <c:v>6.2065158383411876E-31</c:v>
                </c:pt>
                <c:pt idx="467">
                  <c:v>3.195716346299427E-31</c:v>
                </c:pt>
                <c:pt idx="468">
                  <c:v>1.6405480448214498E-31</c:v>
                </c:pt>
                <c:pt idx="469">
                  <c:v>8.3967274460543751E-32</c:v>
                </c:pt>
                <c:pt idx="470">
                  <c:v>4.2848096418384637E-32</c:v>
                </c:pt>
                <c:pt idx="471">
                  <c:v>2.1799843816393383E-32</c:v>
                </c:pt>
                <c:pt idx="472">
                  <c:v>1.1057975032920029E-32</c:v>
                </c:pt>
                <c:pt idx="473">
                  <c:v>5.5923996684630601E-33</c:v>
                </c:pt>
                <c:pt idx="474">
                  <c:v>2.8198186001052206E-33</c:v>
                </c:pt>
                <c:pt idx="475">
                  <c:v>1.4175700006441855E-33</c:v>
                </c:pt>
                <c:pt idx="476">
                  <c:v>7.1050678599971155E-34</c:v>
                </c:pt>
                <c:pt idx="477">
                  <c:v>3.5505229146690722E-34</c:v>
                </c:pt>
                <c:pt idx="478">
                  <c:v>1.7689549909443938E-34</c:v>
                </c:pt>
                <c:pt idx="479">
                  <c:v>8.7870200894513378E-35</c:v>
                </c:pt>
                <c:pt idx="480">
                  <c:v>4.3517789694660417E-35</c:v>
                </c:pt>
                <c:pt idx="481">
                  <c:v>2.1487822713829725E-35</c:v>
                </c:pt>
                <c:pt idx="482">
                  <c:v>1.0578360631070728E-35</c:v>
                </c:pt>
                <c:pt idx="483">
                  <c:v>5.1921197269749304E-36</c:v>
                </c:pt>
                <c:pt idx="484">
                  <c:v>2.5408053876093337E-36</c:v>
                </c:pt>
                <c:pt idx="485">
                  <c:v>1.2396482686276841E-36</c:v>
                </c:pt>
                <c:pt idx="486">
                  <c:v>6.0301196297950823E-37</c:v>
                </c:pt>
                <c:pt idx="487">
                  <c:v>2.9245143137506902E-37</c:v>
                </c:pt>
                <c:pt idx="488">
                  <c:v>1.4141059444905516E-37</c:v>
                </c:pt>
                <c:pt idx="489">
                  <c:v>6.8172703639153617E-38</c:v>
                </c:pt>
                <c:pt idx="490">
                  <c:v>3.2767209752962955E-38</c:v>
                </c:pt>
                <c:pt idx="491">
                  <c:v>1.5702499125094418E-38</c:v>
                </c:pt>
                <c:pt idx="492">
                  <c:v>7.5023698124177755E-39</c:v>
                </c:pt>
                <c:pt idx="493">
                  <c:v>3.5737859021618338E-39</c:v>
                </c:pt>
                <c:pt idx="494">
                  <c:v>1.6973013945296798E-39</c:v>
                </c:pt>
                <c:pt idx="495">
                  <c:v>8.0369224574036417E-40</c:v>
                </c:pt>
                <c:pt idx="496">
                  <c:v>3.7942064816284931E-40</c:v>
                </c:pt>
                <c:pt idx="497">
                  <c:v>1.7858810065273599E-40</c:v>
                </c:pt>
                <c:pt idx="498">
                  <c:v>8.3807801592654121E-41</c:v>
                </c:pt>
                <c:pt idx="499">
                  <c:v>3.9211797586809466E-41</c:v>
                </c:pt>
                <c:pt idx="500">
                  <c:v>1.8291504532749853E-41</c:v>
                </c:pt>
                <c:pt idx="501">
                  <c:v>8.5071184391558014E-42</c:v>
                </c:pt>
                <c:pt idx="502">
                  <c:v>3.944717464449017E-42</c:v>
                </c:pt>
                <c:pt idx="503">
                  <c:v>1.8236844700796968E-42</c:v>
                </c:pt>
                <c:pt idx="504">
                  <c:v>8.4058932442509222E-43</c:v>
                </c:pt>
                <c:pt idx="505">
                  <c:v>3.8629440128078598E-43</c:v>
                </c:pt>
                <c:pt idx="506">
                  <c:v>1.769918753026744E-43</c:v>
                </c:pt>
                <c:pt idx="507">
                  <c:v>8.085160045898315E-44</c:v>
                </c:pt>
                <c:pt idx="508">
                  <c:v>3.6823433862995769E-44</c:v>
                </c:pt>
                <c:pt idx="509">
                  <c:v>1.6720925890637814E-44</c:v>
                </c:pt>
                <c:pt idx="510">
                  <c:v>7.5700148679867733E-45</c:v>
                </c:pt>
                <c:pt idx="511">
                  <c:v>3.4169098149511031E-45</c:v>
                </c:pt>
                <c:pt idx="512">
                  <c:v>1.5376966685492316E-45</c:v>
                </c:pt>
                <c:pt idx="513">
                  <c:v>6.8993504284436994E-46</c:v>
                </c:pt>
                <c:pt idx="514">
                  <c:v>3.0863566321020805E-46</c:v>
                </c:pt>
                <c:pt idx="515">
                  <c:v>1.3765258931186588E-46</c:v>
                </c:pt>
                <c:pt idx="516">
                  <c:v>6.1210092484184947E-47</c:v>
                </c:pt>
                <c:pt idx="517">
                  <c:v>2.7137014058547162E-47</c:v>
                </c:pt>
                <c:pt idx="518">
                  <c:v>1.1995033271609116E-47</c:v>
                </c:pt>
                <c:pt idx="519">
                  <c:v>5.2861712408097918E-48</c:v>
                </c:pt>
                <c:pt idx="520">
                  <c:v>2.3226371683773726E-48</c:v>
                </c:pt>
                <c:pt idx="521">
                  <c:v>1.0174706467213618E-48</c:v>
                </c:pt>
                <c:pt idx="522">
                  <c:v>4.4438846736375066E-49</c:v>
                </c:pt>
                <c:pt idx="523">
                  <c:v>1.9351028110796893E-49</c:v>
                </c:pt>
                <c:pt idx="524">
                  <c:v>8.4012842953591382E-50</c:v>
                </c:pt>
                <c:pt idx="525">
                  <c:v>3.6365343322900471E-50</c:v>
                </c:pt>
                <c:pt idx="526">
                  <c:v>1.5693870918535048E-50</c:v>
                </c:pt>
                <c:pt idx="527">
                  <c:v>6.7526281322667841E-51</c:v>
                </c:pt>
                <c:pt idx="528">
                  <c:v>2.8967830099871239E-51</c:v>
                </c:pt>
                <c:pt idx="529">
                  <c:v>1.2389662291528118E-51</c:v>
                </c:pt>
                <c:pt idx="530">
                  <c:v>5.2832765775826721E-52</c:v>
                </c:pt>
                <c:pt idx="531">
                  <c:v>2.2461957303187577E-52</c:v>
                </c:pt>
                <c:pt idx="532">
                  <c:v>9.5212117014855138E-53</c:v>
                </c:pt>
                <c:pt idx="533">
                  <c:v>4.0238077182290265E-53</c:v>
                </c:pt>
                <c:pt idx="534">
                  <c:v>1.695440645043331E-53</c:v>
                </c:pt>
                <c:pt idx="535">
                  <c:v>7.1224323793135041E-54</c:v>
                </c:pt>
                <c:pt idx="536">
                  <c:v>2.9831456118262856E-54</c:v>
                </c:pt>
                <c:pt idx="537">
                  <c:v>1.245721452659909E-54</c:v>
                </c:pt>
                <c:pt idx="538">
                  <c:v>5.1864214884070332E-55</c:v>
                </c:pt>
                <c:pt idx="539">
                  <c:v>2.1528563173242733E-55</c:v>
                </c:pt>
                <c:pt idx="540">
                  <c:v>8.9096912981856249E-56</c:v>
                </c:pt>
                <c:pt idx="541">
                  <c:v>3.6762974367579638E-56</c:v>
                </c:pt>
                <c:pt idx="542">
                  <c:v>1.5123732921081758E-56</c:v>
                </c:pt>
                <c:pt idx="543">
                  <c:v>6.2030849748227399E-57</c:v>
                </c:pt>
                <c:pt idx="544">
                  <c:v>2.5366283101079131E-57</c:v>
                </c:pt>
                <c:pt idx="545">
                  <c:v>1.034204237829092E-57</c:v>
                </c:pt>
                <c:pt idx="546">
                  <c:v>4.2039366635318084E-58</c:v>
                </c:pt>
                <c:pt idx="547">
                  <c:v>1.7037520405116953E-58</c:v>
                </c:pt>
                <c:pt idx="548">
                  <c:v>6.8842556072888398E-59</c:v>
                </c:pt>
                <c:pt idx="549">
                  <c:v>2.7733709255885748E-59</c:v>
                </c:pt>
                <c:pt idx="550">
                  <c:v>1.1139335977877566E-59</c:v>
                </c:pt>
                <c:pt idx="551">
                  <c:v>4.4607822209518757E-60</c:v>
                </c:pt>
                <c:pt idx="552">
                  <c:v>1.7809966910510574E-60</c:v>
                </c:pt>
                <c:pt idx="553">
                  <c:v>7.089499518799692E-61</c:v>
                </c:pt>
                <c:pt idx="554">
                  <c:v>2.8136392616542506E-61</c:v>
                </c:pt>
                <c:pt idx="555">
                  <c:v>1.1133241428798333E-61</c:v>
                </c:pt>
                <c:pt idx="556">
                  <c:v>4.392130261210265E-62</c:v>
                </c:pt>
                <c:pt idx="557">
                  <c:v>1.727544209102316E-62</c:v>
                </c:pt>
                <c:pt idx="558">
                  <c:v>6.774597564736002E-63</c:v>
                </c:pt>
                <c:pt idx="559">
                  <c:v>2.648733147876982E-63</c:v>
                </c:pt>
                <c:pt idx="560">
                  <c:v>1.0325076661589337E-63</c:v>
                </c:pt>
                <c:pt idx="561">
                  <c:v>4.0128112884576343E-64</c:v>
                </c:pt>
                <c:pt idx="562">
                  <c:v>1.5549075113699426E-64</c:v>
                </c:pt>
                <c:pt idx="563">
                  <c:v>6.0070432646906648E-65</c:v>
                </c:pt>
                <c:pt idx="564">
                  <c:v>2.3137547940106524E-65</c:v>
                </c:pt>
                <c:pt idx="565">
                  <c:v>8.885344620020097E-66</c:v>
                </c:pt>
                <c:pt idx="566">
                  <c:v>3.4019787388577725E-66</c:v>
                </c:pt>
                <c:pt idx="567">
                  <c:v>1.29864152872719E-66</c:v>
                </c:pt>
                <c:pt idx="568">
                  <c:v>4.9425076709307442E-67</c:v>
                </c:pt>
                <c:pt idx="569">
                  <c:v>1.8754512967621671E-67</c:v>
                </c:pt>
                <c:pt idx="570">
                  <c:v>7.095199354458867E-68</c:v>
                </c:pt>
                <c:pt idx="571">
                  <c:v>2.676232174297268E-68</c:v>
                </c:pt>
                <c:pt idx="572">
                  <c:v>1.0064294722508733E-68</c:v>
                </c:pt>
                <c:pt idx="573">
                  <c:v>3.7734906486915128E-69</c:v>
                </c:pt>
                <c:pt idx="574">
                  <c:v>1.4105990380979019E-69</c:v>
                </c:pt>
                <c:pt idx="575">
                  <c:v>5.2573181811307962E-70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'analysis 10 may'!$G$15</c:f>
              <c:strCache>
                <c:ptCount val="1"/>
                <c:pt idx="0">
                  <c:v>beam y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10 may'!$A$16:$A$19002</c:f>
              <c:numCache>
                <c:formatCode>General</c:formatCode>
                <c:ptCount val="18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10 may'!$G$16:$G$21002</c:f>
              <c:numCache>
                <c:formatCode>General</c:formatCode>
                <c:ptCount val="20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6.3073582286801859E-308</c:v>
                </c:pt>
                <c:pt idx="238">
                  <c:v>1.4531392320214243E-302</c:v>
                </c:pt>
                <c:pt idx="239">
                  <c:v>3.0058885596348161E-297</c:v>
                </c:pt>
                <c:pt idx="240">
                  <c:v>5.5827019196356346E-292</c:v>
                </c:pt>
                <c:pt idx="241">
                  <c:v>9.3094049340274334E-287</c:v>
                </c:pt>
                <c:pt idx="242">
                  <c:v>1.3938155961219625E-281</c:v>
                </c:pt>
                <c:pt idx="243">
                  <c:v>1.8736766092479199E-276</c:v>
                </c:pt>
                <c:pt idx="244">
                  <c:v>2.2614649834701567E-271</c:v>
                </c:pt>
                <c:pt idx="245">
                  <c:v>2.4507048873428649E-266</c:v>
                </c:pt>
                <c:pt idx="246">
                  <c:v>2.3845041533110388E-261</c:v>
                </c:pt>
                <c:pt idx="247">
                  <c:v>2.0831045453446663E-256</c:v>
                </c:pt>
                <c:pt idx="248">
                  <c:v>1.6339169077451311E-251</c:v>
                </c:pt>
                <c:pt idx="249">
                  <c:v>1.1506805815628003E-246</c:v>
                </c:pt>
                <c:pt idx="250">
                  <c:v>7.2758798452460372E-242</c:v>
                </c:pt>
                <c:pt idx="251">
                  <c:v>4.1306858765235568E-237</c:v>
                </c:pt>
                <c:pt idx="252">
                  <c:v>2.1055460197497763E-232</c:v>
                </c:pt>
                <c:pt idx="253">
                  <c:v>9.6363645934082086E-228</c:v>
                </c:pt>
                <c:pt idx="254">
                  <c:v>3.9597487052125248E-223</c:v>
                </c:pt>
                <c:pt idx="255">
                  <c:v>1.4609250797361363E-218</c:v>
                </c:pt>
                <c:pt idx="256">
                  <c:v>4.8394296490910563E-214</c:v>
                </c:pt>
                <c:pt idx="257">
                  <c:v>1.4393497413093428E-209</c:v>
                </c:pt>
                <c:pt idx="258">
                  <c:v>3.8436550446910344E-205</c:v>
                </c:pt>
                <c:pt idx="259">
                  <c:v>9.2157013316727091E-201</c:v>
                </c:pt>
                <c:pt idx="260">
                  <c:v>1.9838932307164257E-196</c:v>
                </c:pt>
                <c:pt idx="261">
                  <c:v>3.8345474539360573E-192</c:v>
                </c:pt>
                <c:pt idx="262">
                  <c:v>6.6545065184186188E-188</c:v>
                </c:pt>
                <c:pt idx="263">
                  <c:v>1.0368680919222573E-183</c:v>
                </c:pt>
                <c:pt idx="264">
                  <c:v>1.4505646247085616E-179</c:v>
                </c:pt>
                <c:pt idx="265">
                  <c:v>1.8220343953320217E-175</c:v>
                </c:pt>
                <c:pt idx="266">
                  <c:v>2.0548587646469901E-171</c:v>
                </c:pt>
                <c:pt idx="267">
                  <c:v>2.0807183640172893E-167</c:v>
                </c:pt>
                <c:pt idx="268">
                  <c:v>1.8916924922517676E-163</c:v>
                </c:pt>
                <c:pt idx="269">
                  <c:v>1.5441649740972959E-159</c:v>
                </c:pt>
                <c:pt idx="270">
                  <c:v>1.1317298511654779E-155</c:v>
                </c:pt>
                <c:pt idx="271">
                  <c:v>7.4472813657331037E-152</c:v>
                </c:pt>
                <c:pt idx="272">
                  <c:v>4.4000607250671002E-148</c:v>
                </c:pt>
                <c:pt idx="273">
                  <c:v>2.3341324434750718E-144</c:v>
                </c:pt>
                <c:pt idx="274">
                  <c:v>1.1117272145652935E-140</c:v>
                </c:pt>
                <c:pt idx="275">
                  <c:v>4.7541939610746224E-137</c:v>
                </c:pt>
                <c:pt idx="276">
                  <c:v>1.8254143990706207E-133</c:v>
                </c:pt>
                <c:pt idx="277">
                  <c:v>6.2929164376108535E-130</c:v>
                </c:pt>
                <c:pt idx="278">
                  <c:v>1.9478179994933764E-126</c:v>
                </c:pt>
                <c:pt idx="279">
                  <c:v>5.4131579765628899E-123</c:v>
                </c:pt>
                <c:pt idx="280">
                  <c:v>1.3507001419484493E-119</c:v>
                </c:pt>
                <c:pt idx="281">
                  <c:v>3.0260291433788631E-116</c:v>
                </c:pt>
                <c:pt idx="282">
                  <c:v>6.0868581955146088E-113</c:v>
                </c:pt>
                <c:pt idx="283">
                  <c:v>1.0993074697853466E-109</c:v>
                </c:pt>
                <c:pt idx="284">
                  <c:v>1.7825884605017802E-106</c:v>
                </c:pt>
                <c:pt idx="285">
                  <c:v>2.5953080846083982E-103</c:v>
                </c:pt>
                <c:pt idx="286">
                  <c:v>3.3926000596196873E-100</c:v>
                </c:pt>
                <c:pt idx="287">
                  <c:v>3.9818264591098994E-97</c:v>
                </c:pt>
                <c:pt idx="288">
                  <c:v>4.1960234621324678E-94</c:v>
                </c:pt>
                <c:pt idx="289">
                  <c:v>3.9700813385498085E-91</c:v>
                </c:pt>
                <c:pt idx="290">
                  <c:v>3.3726153968624753E-88</c:v>
                </c:pt>
                <c:pt idx="291">
                  <c:v>2.5724097622514331E-85</c:v>
                </c:pt>
                <c:pt idx="292">
                  <c:v>1.7616490613123526E-82</c:v>
                </c:pt>
                <c:pt idx="293">
                  <c:v>1.0831897991394067E-79</c:v>
                </c:pt>
                <c:pt idx="294">
                  <c:v>5.9799237052792224E-77</c:v>
                </c:pt>
                <c:pt idx="295">
                  <c:v>2.9640985692309862E-74</c:v>
                </c:pt>
                <c:pt idx="296">
                  <c:v>1.3191541782455042E-71</c:v>
                </c:pt>
                <c:pt idx="297">
                  <c:v>5.2711380445117906E-69</c:v>
                </c:pt>
                <c:pt idx="298">
                  <c:v>1.8911202262507804E-66</c:v>
                </c:pt>
                <c:pt idx="299">
                  <c:v>6.0917182185297911E-64</c:v>
                </c:pt>
                <c:pt idx="300">
                  <c:v>1.7618396916353848E-61</c:v>
                </c:pt>
                <c:pt idx="301">
                  <c:v>4.5750820835027927E-59</c:v>
                </c:pt>
                <c:pt idx="302">
                  <c:v>1.0666877506582945E-56</c:v>
                </c:pt>
                <c:pt idx="303">
                  <c:v>2.2329635939117792E-54</c:v>
                </c:pt>
                <c:pt idx="304">
                  <c:v>4.1969316255166335E-52</c:v>
                </c:pt>
                <c:pt idx="305">
                  <c:v>7.0825241238640787E-50</c:v>
                </c:pt>
                <c:pt idx="306">
                  <c:v>1.0731245933749795E-47</c:v>
                </c:pt>
                <c:pt idx="307">
                  <c:v>1.4598833330702922E-45</c:v>
                </c:pt>
                <c:pt idx="308">
                  <c:v>1.7831672117321964E-43</c:v>
                </c:pt>
                <c:pt idx="309">
                  <c:v>1.9555634263583356E-41</c:v>
                </c:pt>
                <c:pt idx="310">
                  <c:v>1.9255626783970022E-39</c:v>
                </c:pt>
                <c:pt idx="311">
                  <c:v>1.7023518624135872E-37</c:v>
                </c:pt>
                <c:pt idx="312">
                  <c:v>1.351284880889151E-35</c:v>
                </c:pt>
                <c:pt idx="313">
                  <c:v>9.630535179026175E-34</c:v>
                </c:pt>
                <c:pt idx="314">
                  <c:v>6.1625413076221535E-32</c:v>
                </c:pt>
                <c:pt idx="315">
                  <c:v>3.5405862770426692E-30</c:v>
                </c:pt>
                <c:pt idx="316">
                  <c:v>1.8264022651075379E-28</c:v>
                </c:pt>
                <c:pt idx="317">
                  <c:v>8.4590892948487891E-27</c:v>
                </c:pt>
                <c:pt idx="318">
                  <c:v>3.51768299037125E-25</c:v>
                </c:pt>
                <c:pt idx="319">
                  <c:v>1.3133960476968253E-23</c:v>
                </c:pt>
                <c:pt idx="320">
                  <c:v>4.4029183155950652E-22</c:v>
                </c:pt>
                <c:pt idx="321">
                  <c:v>1.3252306406277242E-20</c:v>
                </c:pt>
                <c:pt idx="322">
                  <c:v>3.5813620386083405E-19</c:v>
                </c:pt>
                <c:pt idx="323">
                  <c:v>8.6898223919718827E-18</c:v>
                </c:pt>
                <c:pt idx="324">
                  <c:v>1.8931258749453454E-16</c:v>
                </c:pt>
                <c:pt idx="325">
                  <c:v>3.7030024519483618E-15</c:v>
                </c:pt>
                <c:pt idx="326">
                  <c:v>6.5033095262434541E-14</c:v>
                </c:pt>
                <c:pt idx="327">
                  <c:v>1.0254648226925931E-12</c:v>
                </c:pt>
                <c:pt idx="328">
                  <c:v>1.4518208402007891E-11</c:v>
                </c:pt>
                <c:pt idx="329">
                  <c:v>1.8454879012535512E-10</c:v>
                </c:pt>
                <c:pt idx="330">
                  <c:v>2.1062760791345695E-9</c:v>
                </c:pt>
                <c:pt idx="331">
                  <c:v>2.1583670663838505E-8</c:v>
                </c:pt>
                <c:pt idx="332">
                  <c:v>1.9858261841031429E-7</c:v>
                </c:pt>
                <c:pt idx="333">
                  <c:v>1.6404502984993398E-6</c:v>
                </c:pt>
                <c:pt idx="334">
                  <c:v>1.2167205354012521E-5</c:v>
                </c:pt>
                <c:pt idx="335">
                  <c:v>8.1026021715872108E-5</c:v>
                </c:pt>
                <c:pt idx="336">
                  <c:v>4.844669009301113E-4</c:v>
                </c:pt>
                <c:pt idx="337">
                  <c:v>2.6008159697829989E-3</c:v>
                </c:pt>
                <c:pt idx="338">
                  <c:v>1.2536059715670985E-2</c:v>
                </c:pt>
                <c:pt idx="339">
                  <c:v>5.42523304359031E-2</c:v>
                </c:pt>
                <c:pt idx="340">
                  <c:v>0.21080536586653234</c:v>
                </c:pt>
                <c:pt idx="341">
                  <c:v>0.73544608641957954</c:v>
                </c:pt>
                <c:pt idx="342">
                  <c:v>2.3037000846619731</c:v>
                </c:pt>
                <c:pt idx="343">
                  <c:v>6.4789846708583276</c:v>
                </c:pt>
                <c:pt idx="344">
                  <c:v>16.360398761378473</c:v>
                </c:pt>
                <c:pt idx="345">
                  <c:v>37.092554437914913</c:v>
                </c:pt>
                <c:pt idx="346">
                  <c:v>75.506714339110957</c:v>
                </c:pt>
                <c:pt idx="347">
                  <c:v>138.00366889342266</c:v>
                </c:pt>
                <c:pt idx="348">
                  <c:v>226.46611319513343</c:v>
                </c:pt>
                <c:pt idx="349">
                  <c:v>333.67928856483189</c:v>
                </c:pt>
                <c:pt idx="350">
                  <c:v>441.46126508430024</c:v>
                </c:pt>
                <c:pt idx="351">
                  <c:v>524.54149806416387</c:v>
                </c:pt>
                <c:pt idx="352">
                  <c:v>560.10609583414157</c:v>
                </c:pt>
                <c:pt idx="353">
                  <c:v>538.47017817173241</c:v>
                </c:pt>
                <c:pt idx="354">
                  <c:v>468.21634969658095</c:v>
                </c:pt>
                <c:pt idx="355">
                  <c:v>371.85146418563698</c:v>
                </c:pt>
                <c:pt idx="356">
                  <c:v>274.30641118042001</c:v>
                </c:pt>
                <c:pt idx="357">
                  <c:v>191.8984701557992</c:v>
                </c:pt>
                <c:pt idx="358">
                  <c:v>128.93336097360736</c:v>
                </c:pt>
                <c:pt idx="359">
                  <c:v>82.4156960142994</c:v>
                </c:pt>
                <c:pt idx="360">
                  <c:v>48.587427677321259</c:v>
                </c:pt>
                <c:pt idx="361">
                  <c:v>25.444673152164768</c:v>
                </c:pt>
                <c:pt idx="362">
                  <c:v>11.47668330750656</c:v>
                </c:pt>
                <c:pt idx="363">
                  <c:v>4.3683192587160873</c:v>
                </c:pt>
                <c:pt idx="364">
                  <c:v>1.3869591085465025</c:v>
                </c:pt>
                <c:pt idx="365">
                  <c:v>0.36544644416659067</c:v>
                </c:pt>
                <c:pt idx="366">
                  <c:v>7.989620134818487E-2</c:v>
                </c:pt>
                <c:pt idx="367">
                  <c:v>1.4563114618113696E-2</c:v>
                </c:pt>
                <c:pt idx="368">
                  <c:v>2.2377944975651223E-3</c:v>
                </c:pt>
                <c:pt idx="369">
                  <c:v>2.9566725929615009E-4</c:v>
                </c:pt>
                <c:pt idx="370">
                  <c:v>3.4619830987457416E-5</c:v>
                </c:pt>
                <c:pt idx="371">
                  <c:v>3.7293817110970654E-6</c:v>
                </c:pt>
                <c:pt idx="372">
                  <c:v>3.8162988771377642E-7</c:v>
                </c:pt>
                <c:pt idx="373">
                  <c:v>3.7512415158067652E-8</c:v>
                </c:pt>
                <c:pt idx="374">
                  <c:v>3.501298794372916E-9</c:v>
                </c:pt>
                <c:pt idx="375">
                  <c:v>3.039551693351466E-10</c:v>
                </c:pt>
                <c:pt idx="376">
                  <c:v>2.412215769361999E-11</c:v>
                </c:pt>
                <c:pt idx="377">
                  <c:v>1.7322704145478806E-12</c:v>
                </c:pt>
                <c:pt idx="378">
                  <c:v>1.1202154661377868E-13</c:v>
                </c:pt>
                <c:pt idx="379">
                  <c:v>6.5106197717002147E-15</c:v>
                </c:pt>
                <c:pt idx="380">
                  <c:v>3.3984223457426963E-16</c:v>
                </c:pt>
                <c:pt idx="381">
                  <c:v>1.5928420037861002E-17</c:v>
                </c:pt>
                <c:pt idx="382">
                  <c:v>6.7032012104922946E-19</c:v>
                </c:pt>
                <c:pt idx="383">
                  <c:v>2.5327919988499491E-20</c:v>
                </c:pt>
                <c:pt idx="384">
                  <c:v>8.592569684792123E-22</c:v>
                </c:pt>
                <c:pt idx="385">
                  <c:v>2.6172944177253155E-23</c:v>
                </c:pt>
                <c:pt idx="386">
                  <c:v>7.1579394718926424E-25</c:v>
                </c:pt>
                <c:pt idx="387">
                  <c:v>1.7576377950214717E-26</c:v>
                </c:pt>
                <c:pt idx="388">
                  <c:v>3.8750442045691424E-28</c:v>
                </c:pt>
                <c:pt idx="389">
                  <c:v>7.6706091893837161E-30</c:v>
                </c:pt>
                <c:pt idx="390">
                  <c:v>1.3632922589266878E-31</c:v>
                </c:pt>
                <c:pt idx="391">
                  <c:v>2.175474504729392E-33</c:v>
                </c:pt>
                <c:pt idx="392">
                  <c:v>3.1169148942851624E-35</c:v>
                </c:pt>
                <c:pt idx="393">
                  <c:v>4.0096070000595451E-37</c:v>
                </c:pt>
                <c:pt idx="394">
                  <c:v>4.6311045733860101E-39</c:v>
                </c:pt>
                <c:pt idx="395">
                  <c:v>4.8025653702962956E-41</c:v>
                </c:pt>
                <c:pt idx="396">
                  <c:v>4.4716509844301263E-43</c:v>
                </c:pt>
                <c:pt idx="397">
                  <c:v>3.7382507611091684E-45</c:v>
                </c:pt>
                <c:pt idx="398">
                  <c:v>2.8059173766234688E-47</c:v>
                </c:pt>
                <c:pt idx="399">
                  <c:v>1.8909813420537585E-49</c:v>
                </c:pt>
                <c:pt idx="400">
                  <c:v>1.1442094385467274E-51</c:v>
                </c:pt>
                <c:pt idx="401">
                  <c:v>6.2162679323381317E-54</c:v>
                </c:pt>
                <c:pt idx="402">
                  <c:v>3.0322139484146547E-56</c:v>
                </c:pt>
                <c:pt idx="403">
                  <c:v>1.3279932705980072E-58</c:v>
                </c:pt>
                <c:pt idx="404">
                  <c:v>5.2220115062595678E-61</c:v>
                </c:pt>
                <c:pt idx="405">
                  <c:v>1.8436806239052235E-63</c:v>
                </c:pt>
                <c:pt idx="406">
                  <c:v>5.8443938567566092E-66</c:v>
                </c:pt>
                <c:pt idx="407">
                  <c:v>1.6634094967818055E-68</c:v>
                </c:pt>
                <c:pt idx="408">
                  <c:v>4.2507424751531081E-71</c:v>
                </c:pt>
                <c:pt idx="409">
                  <c:v>9.7529574551083162E-74</c:v>
                </c:pt>
                <c:pt idx="410">
                  <c:v>2.0091565693956459E-76</c:v>
                </c:pt>
                <c:pt idx="411">
                  <c:v>3.7161835002077874E-79</c:v>
                </c:pt>
                <c:pt idx="412">
                  <c:v>6.1714389438306479E-82</c:v>
                </c:pt>
                <c:pt idx="413">
                  <c:v>9.2019875151761827E-85</c:v>
                </c:pt>
                <c:pt idx="414">
                  <c:v>1.2319207196077759E-87</c:v>
                </c:pt>
                <c:pt idx="415">
                  <c:v>1.4807774651983995E-90</c:v>
                </c:pt>
                <c:pt idx="416">
                  <c:v>1.5980955807310063E-93</c:v>
                </c:pt>
                <c:pt idx="417">
                  <c:v>1.5485371241320291E-96</c:v>
                </c:pt>
                <c:pt idx="418">
                  <c:v>1.3472444691413681E-99</c:v>
                </c:pt>
                <c:pt idx="419">
                  <c:v>1.0523909730627998E-102</c:v>
                </c:pt>
                <c:pt idx="420">
                  <c:v>7.3809750303322601E-106</c:v>
                </c:pt>
                <c:pt idx="421">
                  <c:v>4.647894642334843E-109</c:v>
                </c:pt>
                <c:pt idx="422">
                  <c:v>2.6278751664838863E-112</c:v>
                </c:pt>
                <c:pt idx="423">
                  <c:v>1.3340100568628149E-115</c:v>
                </c:pt>
                <c:pt idx="424">
                  <c:v>6.0802213984532644E-119</c:v>
                </c:pt>
                <c:pt idx="425">
                  <c:v>2.4882018020670373E-122</c:v>
                </c:pt>
                <c:pt idx="426">
                  <c:v>9.1423474853183543E-126</c:v>
                </c:pt>
                <c:pt idx="427">
                  <c:v>3.0160307484061078E-129</c:v>
                </c:pt>
                <c:pt idx="428">
                  <c:v>8.9334605232540893E-133</c:v>
                </c:pt>
                <c:pt idx="429">
                  <c:v>2.3757984647712461E-136</c:v>
                </c:pt>
                <c:pt idx="430">
                  <c:v>5.6729034100155777E-140</c:v>
                </c:pt>
                <c:pt idx="431">
                  <c:v>1.2162058773123452E-143</c:v>
                </c:pt>
                <c:pt idx="432">
                  <c:v>2.3410717456932838E-147</c:v>
                </c:pt>
                <c:pt idx="433">
                  <c:v>4.0460222451372059E-151</c:v>
                </c:pt>
                <c:pt idx="434">
                  <c:v>6.2783818500620862E-155</c:v>
                </c:pt>
                <c:pt idx="435">
                  <c:v>8.7472814914538143E-159</c:v>
                </c:pt>
                <c:pt idx="436">
                  <c:v>1.0942193643269161E-162</c:v>
                </c:pt>
                <c:pt idx="437">
                  <c:v>1.2289709203489989E-166</c:v>
                </c:pt>
                <c:pt idx="438">
                  <c:v>1.2393236415263758E-170</c:v>
                </c:pt>
                <c:pt idx="439">
                  <c:v>1.1221057273181023E-174</c:v>
                </c:pt>
                <c:pt idx="440">
                  <c:v>9.1219721219111629E-179</c:v>
                </c:pt>
                <c:pt idx="441">
                  <c:v>6.6580893534637645E-183</c:v>
                </c:pt>
                <c:pt idx="442">
                  <c:v>4.3633134700379021E-187</c:v>
                </c:pt>
                <c:pt idx="443">
                  <c:v>2.5673739324409996E-191</c:v>
                </c:pt>
                <c:pt idx="444">
                  <c:v>1.3563374611913289E-195</c:v>
                </c:pt>
                <c:pt idx="445">
                  <c:v>6.4335740404863952E-200</c:v>
                </c:pt>
                <c:pt idx="446">
                  <c:v>2.7399508152502888E-204</c:v>
                </c:pt>
                <c:pt idx="447">
                  <c:v>1.0477053157001169E-208</c:v>
                </c:pt>
                <c:pt idx="448">
                  <c:v>3.597008340697382E-213</c:v>
                </c:pt>
                <c:pt idx="449">
                  <c:v>1.108790916216992E-217</c:v>
                </c:pt>
                <c:pt idx="450">
                  <c:v>3.0687661198511183E-222</c:v>
                </c:pt>
                <c:pt idx="451">
                  <c:v>7.6257724016436815E-227</c:v>
                </c:pt>
                <c:pt idx="452">
                  <c:v>1.7014132265386861E-231</c:v>
                </c:pt>
                <c:pt idx="453">
                  <c:v>3.4083303908990793E-236</c:v>
                </c:pt>
                <c:pt idx="454">
                  <c:v>6.1302683559889733E-241</c:v>
                </c:pt>
                <c:pt idx="455">
                  <c:v>9.8997266436649264E-246</c:v>
                </c:pt>
                <c:pt idx="456">
                  <c:v>1.4353996505436671E-250</c:v>
                </c:pt>
                <c:pt idx="457">
                  <c:v>1.8686518127664666E-255</c:v>
                </c:pt>
                <c:pt idx="458">
                  <c:v>2.1841871807444065E-260</c:v>
                </c:pt>
                <c:pt idx="459">
                  <c:v>2.2922249648894028E-265</c:v>
                </c:pt>
                <c:pt idx="460">
                  <c:v>2.15988455788637E-270</c:v>
                </c:pt>
                <c:pt idx="461">
                  <c:v>1.8272995941862297E-275</c:v>
                </c:pt>
                <c:pt idx="462">
                  <c:v>1.3880173445158849E-280</c:v>
                </c:pt>
                <c:pt idx="463">
                  <c:v>9.4664238419471703E-286</c:v>
                </c:pt>
                <c:pt idx="464">
                  <c:v>5.7967278948999079E-291</c:v>
                </c:pt>
                <c:pt idx="465">
                  <c:v>3.1870274258911325E-296</c:v>
                </c:pt>
                <c:pt idx="466">
                  <c:v>1.573238638312592E-301</c:v>
                </c:pt>
                <c:pt idx="467">
                  <c:v>6.9728339680597156E-307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'analysis 10 may'!$H$15</c:f>
              <c:strCache>
                <c:ptCount val="1"/>
                <c:pt idx="0">
                  <c:v>thermal x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10 may'!$A$16:$A$16002</c:f>
              <c:numCache>
                <c:formatCode>General</c:formatCode>
                <c:ptCount val="15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10 may'!$H$16:$H$18002</c:f>
              <c:numCache>
                <c:formatCode>General</c:formatCode>
                <c:ptCount val="17987"/>
                <c:pt idx="0">
                  <c:v>7.2849718226202287E-2</c:v>
                </c:pt>
                <c:pt idx="1">
                  <c:v>7.7042579715551784E-2</c:v>
                </c:pt>
                <c:pt idx="2">
                  <c:v>8.1458062575691256E-2</c:v>
                </c:pt>
                <c:pt idx="3">
                  <c:v>8.610684099403923E-2</c:v>
                </c:pt>
                <c:pt idx="4">
                  <c:v>9.1000034420710654E-2</c:v>
                </c:pt>
                <c:pt idx="5">
                  <c:v>9.6149222482080368E-2</c:v>
                </c:pt>
                <c:pt idx="6">
                  <c:v>0.10156646020068132</c:v>
                </c:pt>
                <c:pt idx="7">
                  <c:v>0.10726429351729627</c:v>
                </c:pt>
                <c:pt idx="8">
                  <c:v>0.11325577511037388</c:v>
                </c:pt>
                <c:pt idx="9">
                  <c:v>0.11955448050712882</c:v>
                </c:pt>
                <c:pt idx="10">
                  <c:v>0.12617452447988972</c:v>
                </c:pt>
                <c:pt idx="11">
                  <c:v>0.13313057772042894</c:v>
                </c:pt>
                <c:pt idx="12">
                  <c:v>0.14043788378414104</c:v>
                </c:pt>
                <c:pt idx="13">
                  <c:v>0.14811227629504067</c:v>
                </c:pt>
                <c:pt idx="14">
                  <c:v>0.15617019640162641</c:v>
                </c:pt>
                <c:pt idx="15">
                  <c:v>0.16462871047268868</c:v>
                </c:pt>
                <c:pt idx="16">
                  <c:v>0.17350552802115007</c:v>
                </c:pt>
                <c:pt idx="17">
                  <c:v>0.18281901984299953</c:v>
                </c:pt>
                <c:pt idx="18">
                  <c:v>0.19258823635732689</c:v>
                </c:pt>
                <c:pt idx="19">
                  <c:v>0.20283292613237286</c:v>
                </c:pt>
                <c:pt idx="20">
                  <c:v>0.21357355458139404</c:v>
                </c:pt>
                <c:pt idx="21">
                  <c:v>0.22483132281099355</c:v>
                </c:pt>
                <c:pt idx="22">
                  <c:v>0.23662818660339541</c:v>
                </c:pt>
                <c:pt idx="23">
                  <c:v>0.2489868755129287</c:v>
                </c:pt>
                <c:pt idx="24">
                  <c:v>0.26193091205576846</c:v>
                </c:pt>
                <c:pt idx="25">
                  <c:v>0.27548463097071291</c:v>
                </c:pt>
                <c:pt idx="26">
                  <c:v>0.28967319852750578</c:v>
                </c:pt>
                <c:pt idx="27">
                  <c:v>0.3045226318579064</c:v>
                </c:pt>
                <c:pt idx="28">
                  <c:v>0.32005981828338276</c:v>
                </c:pt>
                <c:pt idx="29">
                  <c:v>0.33631253461197252</c:v>
                </c:pt>
                <c:pt idx="30">
                  <c:v>0.35330946637547794</c:v>
                </c:pt>
                <c:pt idx="31">
                  <c:v>0.37108022697680587</c:v>
                </c:pt>
                <c:pt idx="32">
                  <c:v>0.38965537671585659</c:v>
                </c:pt>
                <c:pt idx="33">
                  <c:v>0.40906644166097794</c:v>
                </c:pt>
                <c:pt idx="34">
                  <c:v>0.4293459323315878</c:v>
                </c:pt>
                <c:pt idx="35">
                  <c:v>0.45052736215614847</c:v>
                </c:pt>
                <c:pt idx="36">
                  <c:v>0.4726452656682692</c:v>
                </c:pt>
                <c:pt idx="37">
                  <c:v>0.49573521640228574</c:v>
                </c:pt>
                <c:pt idx="38">
                  <c:v>0.51983384444824587</c:v>
                </c:pt>
                <c:pt idx="39">
                  <c:v>0.54497885362483511</c:v>
                </c:pt>
                <c:pt idx="40">
                  <c:v>0.57120903822735225</c:v>
                </c:pt>
                <c:pt idx="41">
                  <c:v>0.59856429930647304</c:v>
                </c:pt>
                <c:pt idx="42">
                  <c:v>0.62708566043215641</c:v>
                </c:pt>
                <c:pt idx="43">
                  <c:v>0.65681528289568869</c:v>
                </c:pt>
                <c:pt idx="44">
                  <c:v>0.68779648030154517</c:v>
                </c:pt>
                <c:pt idx="45">
                  <c:v>0.72007373249941908</c:v>
                </c:pt>
                <c:pt idx="46">
                  <c:v>0.75369269880552059</c:v>
                </c:pt>
                <c:pt idx="47">
                  <c:v>0.78870023046098592</c:v>
                </c:pt>
                <c:pt idx="48">
                  <c:v>0.82514438227405118</c:v>
                </c:pt>
                <c:pt idx="49">
                  <c:v>0.86307442339149265</c:v>
                </c:pt>
                <c:pt idx="50">
                  <c:v>0.90254084714370864</c:v>
                </c:pt>
                <c:pt idx="51">
                  <c:v>0.94359537990679221</c:v>
                </c:pt>
                <c:pt idx="52">
                  <c:v>0.9862909889239303</c:v>
                </c:pt>
                <c:pt idx="53">
                  <c:v>1.0306818890275207</c:v>
                </c:pt>
                <c:pt idx="54">
                  <c:v>1.0768235482025699</c:v>
                </c:pt>
                <c:pt idx="55">
                  <c:v>1.1247726919310934</c:v>
                </c:pt>
                <c:pt idx="56">
                  <c:v>1.1745873062565584</c:v>
                </c:pt>
                <c:pt idx="57">
                  <c:v>1.2263266395067631</c:v>
                </c:pt>
                <c:pt idx="58">
                  <c:v>1.2800512026129809</c:v>
                </c:pt>
                <c:pt idx="59">
                  <c:v>1.3358227679627843</c:v>
                </c:pt>
                <c:pt idx="60">
                  <c:v>1.3937043667235565</c:v>
                </c:pt>
                <c:pt idx="61">
                  <c:v>1.4537602845734794</c:v>
                </c:pt>
                <c:pt idx="62">
                  <c:v>1.5160560557766181</c:v>
                </c:pt>
                <c:pt idx="63">
                  <c:v>1.5806584555386951</c:v>
                </c:pt>
                <c:pt idx="64">
                  <c:v>1.6476354905802337</c:v>
                </c:pt>
                <c:pt idx="65">
                  <c:v>1.7170563878639185</c:v>
                </c:pt>
                <c:pt idx="66">
                  <c:v>1.7889915814134192</c:v>
                </c:pt>
                <c:pt idx="67">
                  <c:v>1.8635126971613118</c:v>
                </c:pt>
                <c:pt idx="68">
                  <c:v>1.9406925357643781</c:v>
                </c:pt>
                <c:pt idx="69">
                  <c:v>2.0206050533252897</c:v>
                </c:pt>
                <c:pt idx="70">
                  <c:v>2.1033253399605649</c:v>
                </c:pt>
                <c:pt idx="71">
                  <c:v>2.1889295961557207</c:v>
                </c:pt>
                <c:pt idx="72">
                  <c:v>2.2774951068497429</c:v>
                </c:pt>
                <c:pt idx="73">
                  <c:v>2.3691002131923167</c:v>
                </c:pt>
                <c:pt idx="74">
                  <c:v>2.4638242819188045</c:v>
                </c:pt>
                <c:pt idx="75">
                  <c:v>2.5617476722895764</c:v>
                </c:pt>
                <c:pt idx="76">
                  <c:v>2.6629517005421919</c:v>
                </c:pt>
                <c:pt idx="77">
                  <c:v>2.7675186018069122</c:v>
                </c:pt>
                <c:pt idx="78">
                  <c:v>2.8755314894381669</c:v>
                </c:pt>
                <c:pt idx="79">
                  <c:v>2.9870743117170644</c:v>
                </c:pt>
                <c:pt idx="80">
                  <c:v>3.1022318058824241</c:v>
                </c:pt>
                <c:pt idx="81">
                  <c:v>3.221089449450651</c:v>
                </c:pt>
                <c:pt idx="82">
                  <c:v>3.3437334087875796</c:v>
                </c:pt>
                <c:pt idx="83">
                  <c:v>3.4702504848985352</c:v>
                </c:pt>
                <c:pt idx="84">
                  <c:v>3.6007280564060986</c:v>
                </c:pt>
                <c:pt idx="85">
                  <c:v>3.7352540196884911</c:v>
                </c:pt>
                <c:pt idx="86">
                  <c:v>3.8739167261551346</c:v>
                </c:pt>
                <c:pt idx="87">
                  <c:v>4.0168049166397379</c:v>
                </c:pt>
                <c:pt idx="88">
                  <c:v>4.1640076528952035</c:v>
                </c:pt>
                <c:pt idx="89">
                  <c:v>4.3156142461788889</c:v>
                </c:pt>
                <c:pt idx="90">
                  <c:v>4.4717141829209721</c:v>
                </c:pt>
                <c:pt idx="91">
                  <c:v>4.6323970474733036</c:v>
                </c:pt>
                <c:pt idx="92">
                  <c:v>4.7977524419407187</c:v>
                </c:pt>
                <c:pt idx="93">
                  <c:v>4.9678699031016169</c:v>
                </c:pt>
                <c:pt idx="94">
                  <c:v>5.1428388164297285</c:v>
                </c:pt>
                <c:pt idx="95">
                  <c:v>5.3227483272340228</c:v>
                </c:pt>
                <c:pt idx="96">
                  <c:v>5.5076872489390913</c:v>
                </c:pt>
                <c:pt idx="97">
                  <c:v>5.6977439685338176</c:v>
                </c:pt>
                <c:pt idx="98">
                  <c:v>5.8930063492216975</c:v>
                </c:pt>
                <c:pt idx="99">
                  <c:v>6.0935616303119646</c:v>
                </c:pt>
                <c:pt idx="100">
                  <c:v>6.2994963243964808</c:v>
                </c:pt>
                <c:pt idx="101">
                  <c:v>6.5108961118633992</c:v>
                </c:pt>
                <c:pt idx="102">
                  <c:v>6.7278457328046199</c:v>
                </c:pt>
                <c:pt idx="103">
                  <c:v>6.9504288763803483</c:v>
                </c:pt>
                <c:pt idx="104">
                  <c:v>7.1787280677102228</c:v>
                </c:pt>
                <c:pt idx="105">
                  <c:v>7.4128245523669749</c:v>
                </c:pt>
                <c:pt idx="106">
                  <c:v>7.6527981785549377</c:v>
                </c:pt>
                <c:pt idx="107">
                  <c:v>7.8987272770621839</c:v>
                </c:pt>
                <c:pt idx="108">
                  <c:v>8.1506885390817683</c:v>
                </c:pt>
                <c:pt idx="109">
                  <c:v>8.408756892003888</c:v>
                </c:pt>
                <c:pt idx="110">
                  <c:v>8.6730053732876069</c:v>
                </c:pt>
                <c:pt idx="111">
                  <c:v>8.9435050025272851</c:v>
                </c:pt>
                <c:pt idx="112">
                  <c:v>9.220324651835373</c:v>
                </c:pt>
                <c:pt idx="113">
                  <c:v>9.5035309146700691</c:v>
                </c:pt>
                <c:pt idx="114">
                  <c:v>9.793187973242615</c:v>
                </c:pt>
                <c:pt idx="115">
                  <c:v>10.089357464645692</c:v>
                </c:pt>
                <c:pt idx="116">
                  <c:v>10.392098345850746</c:v>
                </c:pt>
                <c:pt idx="117">
                  <c:v>10.701466757728475</c:v>
                </c:pt>
                <c:pt idx="118">
                  <c:v>11.017515888252985</c:v>
                </c:pt>
                <c:pt idx="119">
                  <c:v>11.340295835056221</c:v>
                </c:pt>
                <c:pt idx="120">
                  <c:v>11.669853467505433</c:v>
                </c:pt>
                <c:pt idx="121">
                  <c:v>12.006232288482218</c:v>
                </c:pt>
                <c:pt idx="122">
                  <c:v>12.349472296047514</c:v>
                </c:pt>
                <c:pt idx="123">
                  <c:v>12.699609845182424</c:v>
                </c:pt>
                <c:pt idx="124">
                  <c:v>13.056677509800108</c:v>
                </c:pt>
                <c:pt idx="125">
                  <c:v>13.420703945229278</c:v>
                </c:pt>
                <c:pt idx="126">
                  <c:v>13.791713751374497</c:v>
                </c:pt>
                <c:pt idx="127">
                  <c:v>14.169727336763552</c:v>
                </c:pt>
                <c:pt idx="128">
                  <c:v>14.554760783696196</c:v>
                </c:pt>
                <c:pt idx="129">
                  <c:v>14.946825714713107</c:v>
                </c:pt>
                <c:pt idx="130">
                  <c:v>15.345929160607433</c:v>
                </c:pt>
                <c:pt idx="131">
                  <c:v>15.752073430205167</c:v>
                </c:pt>
                <c:pt idx="132">
                  <c:v>16.16525598214351</c:v>
                </c:pt>
                <c:pt idx="133">
                  <c:v>16.585469298879651</c:v>
                </c:pt>
                <c:pt idx="134">
                  <c:v>17.012700763164499</c:v>
                </c:pt>
                <c:pt idx="135">
                  <c:v>17.446932537218572</c:v>
                </c:pt>
                <c:pt idx="136">
                  <c:v>17.888141444848486</c:v>
                </c:pt>
                <c:pt idx="137">
                  <c:v>18.336298856744456</c:v>
                </c:pt>
                <c:pt idx="138">
                  <c:v>18.79137057919969</c:v>
                </c:pt>
                <c:pt idx="139">
                  <c:v>19.253316746493464</c:v>
                </c:pt>
                <c:pt idx="140">
                  <c:v>19.722091717179634</c:v>
                </c:pt>
                <c:pt idx="141">
                  <c:v>20.197643974522041</c:v>
                </c:pt>
                <c:pt idx="142">
                  <c:v>20.679916031317521</c:v>
                </c:pt>
                <c:pt idx="143">
                  <c:v>21.168844339345963</c:v>
                </c:pt>
                <c:pt idx="144">
                  <c:v>21.664359203685081</c:v>
                </c:pt>
                <c:pt idx="145">
                  <c:v>22.166384702125509</c:v>
                </c:pt>
                <c:pt idx="146">
                  <c:v>22.674838609918989</c:v>
                </c:pt>
                <c:pt idx="147">
                  <c:v>23.189632330089257</c:v>
                </c:pt>
                <c:pt idx="148">
                  <c:v>23.710670829531679</c:v>
                </c:pt>
                <c:pt idx="149">
                  <c:v>24.237852581123231</c:v>
                </c:pt>
                <c:pt idx="150">
                  <c:v>24.771069512060052</c:v>
                </c:pt>
                <c:pt idx="151">
                  <c:v>25.310206958634179</c:v>
                </c:pt>
                <c:pt idx="152">
                  <c:v>25.855143627655821</c:v>
                </c:pt>
                <c:pt idx="153">
                  <c:v>26.405751564720816</c:v>
                </c:pt>
                <c:pt idx="154">
                  <c:v>26.961896129516564</c:v>
                </c:pt>
                <c:pt idx="155">
                  <c:v>27.523435978352218</c:v>
                </c:pt>
                <c:pt idx="156">
                  <c:v>28.090223054091343</c:v>
                </c:pt>
                <c:pt idx="157">
                  <c:v>28.662102583656896</c:v>
                </c:pt>
                <c:pt idx="158">
                  <c:v>29.238913083269708</c:v>
                </c:pt>
                <c:pt idx="159">
                  <c:v>29.820486371572382</c:v>
                </c:pt>
                <c:pt idx="160">
                  <c:v>30.406647590780945</c:v>
                </c:pt>
                <c:pt idx="161">
                  <c:v>30.9972152359963</c:v>
                </c:pt>
                <c:pt idx="162">
                  <c:v>31.592001192797046</c:v>
                </c:pt>
                <c:pt idx="163">
                  <c:v>32.190810783224165</c:v>
                </c:pt>
                <c:pt idx="164">
                  <c:v>32.793442820256629</c:v>
                </c:pt>
                <c:pt idx="165">
                  <c:v>33.399689670865037</c:v>
                </c:pt>
                <c:pt idx="166">
                  <c:v>34.009337327718377</c:v>
                </c:pt>
                <c:pt idx="167">
                  <c:v>34.622165489606061</c:v>
                </c:pt>
                <c:pt idx="168">
                  <c:v>35.237947650624783</c:v>
                </c:pt>
                <c:pt idx="169">
                  <c:v>35.856451198166035</c:v>
                </c:pt>
                <c:pt idx="170">
                  <c:v>36.477437519726926</c:v>
                </c:pt>
                <c:pt idx="171">
                  <c:v>37.100662118552783</c:v>
                </c:pt>
                <c:pt idx="172">
                  <c:v>37.725874738105823</c:v>
                </c:pt>
                <c:pt idx="173">
                  <c:v>38.352819495340057</c:v>
                </c:pt>
                <c:pt idx="174">
                  <c:v>38.981235022747747</c:v>
                </c:pt>
                <c:pt idx="175">
                  <c:v>39.61085461912792</c:v>
                </c:pt>
                <c:pt idx="176">
                  <c:v>40.241406409012683</c:v>
                </c:pt>
                <c:pt idx="177">
                  <c:v>40.872613510671911</c:v>
                </c:pt>
                <c:pt idx="178">
                  <c:v>41.50419421260144</c:v>
                </c:pt>
                <c:pt idx="179">
                  <c:v>42.135862158385336</c:v>
                </c:pt>
                <c:pt idx="180">
                  <c:v>42.767326539806518</c:v>
                </c:pt>
                <c:pt idx="181">
                  <c:v>43.398292298065734</c:v>
                </c:pt>
                <c:pt idx="182">
                  <c:v>44.028460332952797</c:v>
                </c:pt>
                <c:pt idx="183">
                  <c:v>44.657527719799376</c:v>
                </c:pt>
                <c:pt idx="184">
                  <c:v>45.285187934027029</c:v>
                </c:pt>
                <c:pt idx="185">
                  <c:v>45.911131083089465</c:v>
                </c:pt>
                <c:pt idx="186">
                  <c:v>46.535044145592998</c:v>
                </c:pt>
                <c:pt idx="187">
                  <c:v>47.156611217364677</c:v>
                </c:pt>
                <c:pt idx="188">
                  <c:v>47.775513764222787</c:v>
                </c:pt>
                <c:pt idx="189">
                  <c:v>48.391430881190608</c:v>
                </c:pt>
                <c:pt idx="190">
                  <c:v>49.004039557880105</c:v>
                </c:pt>
                <c:pt idx="191">
                  <c:v>49.613014949758828</c:v>
                </c:pt>
                <c:pt idx="192">
                  <c:v>50.218030654999929</c:v>
                </c:pt>
                <c:pt idx="193">
                  <c:v>50.818758996602369</c:v>
                </c:pt>
                <c:pt idx="194">
                  <c:v>51.414871309456132</c:v>
                </c:pt>
                <c:pt idx="195">
                  <c:v>52.006038232014838</c:v>
                </c:pt>
                <c:pt idx="196">
                  <c:v>52.591930002227137</c:v>
                </c:pt>
                <c:pt idx="197">
                  <c:v>53.172216757366975</c:v>
                </c:pt>
                <c:pt idx="198">
                  <c:v>53.746568837392182</c:v>
                </c:pt>
                <c:pt idx="199">
                  <c:v>54.314657091451451</c:v>
                </c:pt>
                <c:pt idx="200">
                  <c:v>54.876153187149846</c:v>
                </c:pt>
                <c:pt idx="201">
                  <c:v>55.430729922174628</c:v>
                </c:pt>
                <c:pt idx="202">
                  <c:v>55.978061537875114</c:v>
                </c:pt>
                <c:pt idx="203">
                  <c:v>56.517824034382734</c:v>
                </c:pt>
                <c:pt idx="204">
                  <c:v>57.049695486850815</c:v>
                </c:pt>
                <c:pt idx="205">
                  <c:v>57.573356362387571</c:v>
                </c:pt>
                <c:pt idx="206">
                  <c:v>58.08848983725067</c:v>
                </c:pt>
                <c:pt idx="207">
                  <c:v>58.59478211386687</c:v>
                </c:pt>
                <c:pt idx="208">
                  <c:v>59.091922737236864</c:v>
                </c:pt>
                <c:pt idx="209">
                  <c:v>59.579604910282086</c:v>
                </c:pt>
                <c:pt idx="210">
                  <c:v>60.057525807688336</c:v>
                </c:pt>
                <c:pt idx="211">
                  <c:v>60.525386887799442</c:v>
                </c:pt>
                <c:pt idx="212">
                  <c:v>60.982894202113798</c:v>
                </c:pt>
                <c:pt idx="213">
                  <c:v>61.429758701936578</c:v>
                </c:pt>
                <c:pt idx="214">
                  <c:v>61.865696541741848</c:v>
                </c:pt>
                <c:pt idx="215">
                  <c:v>62.290429378800233</c:v>
                </c:pt>
                <c:pt idx="216">
                  <c:v>62.703684668630906</c:v>
                </c:pt>
                <c:pt idx="217">
                  <c:v>63.105195955840053</c:v>
                </c:pt>
                <c:pt idx="218">
                  <c:v>63.494703159912191</c:v>
                </c:pt>
                <c:pt idx="219">
                  <c:v>63.871952855526281</c:v>
                </c:pt>
                <c:pt idx="220">
                  <c:v>64.236698546974281</c:v>
                </c:pt>
                <c:pt idx="221">
                  <c:v>64.588700936266818</c:v>
                </c:pt>
                <c:pt idx="222">
                  <c:v>64.927728184518216</c:v>
                </c:pt>
                <c:pt idx="223">
                  <c:v>65.253556166211609</c:v>
                </c:pt>
                <c:pt idx="224">
                  <c:v>65.565968715954213</c:v>
                </c:pt>
                <c:pt idx="225">
                  <c:v>65.864757867342476</c:v>
                </c:pt>
                <c:pt idx="226">
                  <c:v>66.149724083568202</c:v>
                </c:pt>
                <c:pt idx="227">
                  <c:v>66.420676479407291</c:v>
                </c:pt>
                <c:pt idx="228">
                  <c:v>66.677433034246263</c:v>
                </c:pt>
                <c:pt idx="229">
                  <c:v>66.919820795813081</c:v>
                </c:pt>
                <c:pt idx="230">
                  <c:v>67.147676074293713</c:v>
                </c:pt>
                <c:pt idx="231">
                  <c:v>67.360844626529229</c:v>
                </c:pt>
                <c:pt idx="232">
                  <c:v>67.559181830003396</c:v>
                </c:pt>
                <c:pt idx="233">
                  <c:v>67.742552846345916</c:v>
                </c:pt>
                <c:pt idx="234">
                  <c:v>67.910832774092924</c:v>
                </c:pt>
                <c:pt idx="235">
                  <c:v>68.063906790462056</c:v>
                </c:pt>
                <c:pt idx="236">
                  <c:v>68.201670281917018</c:v>
                </c:pt>
                <c:pt idx="237">
                  <c:v>68.32402896331395</c:v>
                </c:pt>
                <c:pt idx="238">
                  <c:v>68.430898985439413</c:v>
                </c:pt>
                <c:pt idx="239">
                  <c:v>68.522207030768314</c:v>
                </c:pt>
                <c:pt idx="240">
                  <c:v>68.597890397288893</c:v>
                </c:pt>
                <c:pt idx="241">
                  <c:v>68.65789707026039</c:v>
                </c:pt>
                <c:pt idx="242">
                  <c:v>68.702185781788472</c:v>
                </c:pt>
                <c:pt idx="243">
                  <c:v>68.730726058123025</c:v>
                </c:pt>
                <c:pt idx="244">
                  <c:v>68.743498254602272</c:v>
                </c:pt>
                <c:pt idx="245">
                  <c:v>68.740493578187142</c:v>
                </c:pt>
                <c:pt idx="246">
                  <c:v>68.721714097549921</c:v>
                </c:pt>
                <c:pt idx="247">
                  <c:v>68.687172740700532</c:v>
                </c:pt>
                <c:pt idx="248">
                  <c:v>68.636893280154851</c:v>
                </c:pt>
                <c:pt idx="249">
                  <c:v>68.570910305668264</c:v>
                </c:pt>
                <c:pt idx="250">
                  <c:v>68.489269184578717</c:v>
                </c:pt>
                <c:pt idx="251">
                  <c:v>68.392026009822686</c:v>
                </c:pt>
                <c:pt idx="252">
                  <c:v>68.279247535707512</c:v>
                </c:pt>
                <c:pt idx="253">
                  <c:v>68.151011101542977</c:v>
                </c:pt>
                <c:pt idx="254">
                  <c:v>68.00740454325458</c:v>
                </c:pt>
                <c:pt idx="255">
                  <c:v>67.848526093119744</c:v>
                </c:pt>
                <c:pt idx="256">
                  <c:v>67.674484267787264</c:v>
                </c:pt>
                <c:pt idx="257">
                  <c:v>67.485397744758728</c:v>
                </c:pt>
                <c:pt idx="258">
                  <c:v>67.28139522752862</c:v>
                </c:pt>
                <c:pt idx="259">
                  <c:v>67.062615299597724</c:v>
                </c:pt>
                <c:pt idx="260">
                  <c:v>66.829206267591559</c:v>
                </c:pt>
                <c:pt idx="261">
                  <c:v>66.58132599373242</c:v>
                </c:pt>
                <c:pt idx="262">
                  <c:v>66.319141717930165</c:v>
                </c:pt>
                <c:pt idx="263">
                  <c:v>66.042829869771879</c:v>
                </c:pt>
                <c:pt idx="264">
                  <c:v>65.752575870706821</c:v>
                </c:pt>
                <c:pt idx="265">
                  <c:v>65.448573926736714</c:v>
                </c:pt>
                <c:pt idx="266">
                  <c:v>65.131026811935826</c:v>
                </c:pt>
                <c:pt idx="267">
                  <c:v>64.80014564313862</c:v>
                </c:pt>
                <c:pt idx="268">
                  <c:v>64.456149646145178</c:v>
                </c:pt>
                <c:pt idx="269">
                  <c:v>64.099265913806761</c:v>
                </c:pt>
                <c:pt idx="270">
                  <c:v>63.729729156364847</c:v>
                </c:pt>
                <c:pt idx="271">
                  <c:v>63.347781444427774</c:v>
                </c:pt>
                <c:pt idx="272">
                  <c:v>62.953671944978389</c:v>
                </c:pt>
                <c:pt idx="273">
                  <c:v>62.547656650815433</c:v>
                </c:pt>
                <c:pt idx="274">
                  <c:v>62.129998103839462</c:v>
                </c:pt>
                <c:pt idx="275">
                  <c:v>61.700965112601224</c:v>
                </c:pt>
                <c:pt idx="276">
                  <c:v>61.260832464537152</c:v>
                </c:pt>
                <c:pt idx="277">
                  <c:v>60.809880633322443</c:v>
                </c:pt>
                <c:pt idx="278">
                  <c:v>60.348395481776784</c:v>
                </c:pt>
                <c:pt idx="279">
                  <c:v>59.876667960762141</c:v>
                </c:pt>
                <c:pt idx="280">
                  <c:v>59.394993804515032</c:v>
                </c:pt>
                <c:pt idx="281">
                  <c:v>58.903673222858309</c:v>
                </c:pt>
                <c:pt idx="282">
                  <c:v>58.403010590738944</c:v>
                </c:pt>
                <c:pt idx="283">
                  <c:v>57.89331413553888</c:v>
                </c:pt>
                <c:pt idx="284">
                  <c:v>57.374895622606303</c:v>
                </c:pt>
                <c:pt idx="285">
                  <c:v>56.848070039453475</c:v>
                </c:pt>
                <c:pt idx="286">
                  <c:v>56.313155279065612</c:v>
                </c:pt>
                <c:pt idx="287">
                  <c:v>55.770471822762936</c:v>
                </c:pt>
                <c:pt idx="288">
                  <c:v>55.220342423054525</c:v>
                </c:pt>
                <c:pt idx="289">
                  <c:v>54.663091786918699</c:v>
                </c:pt>
                <c:pt idx="290">
                  <c:v>54.09904625993974</c:v>
                </c:pt>
                <c:pt idx="291">
                  <c:v>53.528533511725236</c:v>
                </c:pt>
                <c:pt idx="292">
                  <c:v>52.951882223022089</c:v>
                </c:pt>
                <c:pt idx="293">
                  <c:v>52.369421774942133</c:v>
                </c:pt>
                <c:pt idx="294">
                  <c:v>51.781481940700786</c:v>
                </c:pt>
                <c:pt idx="295">
                  <c:v>51.188392580263837</c:v>
                </c:pt>
                <c:pt idx="296">
                  <c:v>50.590483338288308</c:v>
                </c:pt>
                <c:pt idx="297">
                  <c:v>49.988083345734118</c:v>
                </c:pt>
                <c:pt idx="298">
                  <c:v>49.381520925512888</c:v>
                </c:pt>
                <c:pt idx="299">
                  <c:v>48.771123302529652</c:v>
                </c:pt>
                <c:pt idx="300">
                  <c:v>48.157216318461913</c:v>
                </c:pt>
                <c:pt idx="301">
                  <c:v>47.540124151609085</c:v>
                </c:pt>
                <c:pt idx="302">
                  <c:v>46.920169042132663</c:v>
                </c:pt>
                <c:pt idx="303">
                  <c:v>46.297671022995473</c:v>
                </c:pt>
                <c:pt idx="304">
                  <c:v>45.672947656894856</c:v>
                </c:pt>
                <c:pt idx="305">
                  <c:v>45.046313779471504</c:v>
                </c:pt>
                <c:pt idx="306">
                  <c:v>44.418081249061906</c:v>
                </c:pt>
                <c:pt idx="307">
                  <c:v>43.788558703248341</c:v>
                </c:pt>
                <c:pt idx="308">
                  <c:v>43.158051322445949</c:v>
                </c:pt>
                <c:pt idx="309">
                  <c:v>42.526860600752102</c:v>
                </c:pt>
                <c:pt idx="310">
                  <c:v>41.895284124268308</c:v>
                </c:pt>
                <c:pt idx="311">
                  <c:v>41.263615357090117</c:v>
                </c:pt>
                <c:pt idx="312">
                  <c:v>40.632143435145309</c:v>
                </c:pt>
                <c:pt idx="313">
                  <c:v>40.001152968045687</c:v>
                </c:pt>
                <c:pt idx="314">
                  <c:v>39.370923849102283</c:v>
                </c:pt>
                <c:pt idx="315">
                  <c:v>38.741731073638668</c:v>
                </c:pt>
                <c:pt idx="316">
                  <c:v>38.113844565721728</c:v>
                </c:pt>
                <c:pt idx="317">
                  <c:v>37.487529013413983</c:v>
                </c:pt>
                <c:pt idx="318">
                  <c:v>36.863043712636227</c:v>
                </c:pt>
                <c:pt idx="319">
                  <c:v>36.240642419714248</c:v>
                </c:pt>
                <c:pt idx="320">
                  <c:v>35.620573212668234</c:v>
                </c:pt>
                <c:pt idx="321">
                  <c:v>35.003078361288665</c:v>
                </c:pt>
                <c:pt idx="322">
                  <c:v>34.388394206027613</c:v>
                </c:pt>
                <c:pt idx="323">
                  <c:v>33.776751045720133</c:v>
                </c:pt>
                <c:pt idx="324">
                  <c:v>33.168373034135769</c:v>
                </c:pt>
                <c:pt idx="325">
                  <c:v>32.563478085346361</c:v>
                </c:pt>
                <c:pt idx="326">
                  <c:v>31.962277787882464</c:v>
                </c:pt>
                <c:pt idx="327">
                  <c:v>31.364977327637266</c:v>
                </c:pt>
                <c:pt idx="328">
                  <c:v>30.771775419463637</c:v>
                </c:pt>
                <c:pt idx="329">
                  <c:v>30.182864247397134</c:v>
                </c:pt>
                <c:pt idx="330">
                  <c:v>29.598429413425308</c:v>
                </c:pt>
                <c:pt idx="331">
                  <c:v>29.018649894711583</c:v>
                </c:pt>
                <c:pt idx="332">
                  <c:v>28.44369800917022</c:v>
                </c:pt>
                <c:pt idx="333">
                  <c:v>27.873739389277635</c:v>
                </c:pt>
                <c:pt idx="334">
                  <c:v>27.308932963994472</c:v>
                </c:pt>
                <c:pt idx="335">
                  <c:v>26.749430948662337</c:v>
                </c:pt>
                <c:pt idx="336">
                  <c:v>26.19537884272928</c:v>
                </c:pt>
                <c:pt idx="337">
                  <c:v>25.646915435148337</c:v>
                </c:pt>
                <c:pt idx="338">
                  <c:v>25.104172817284848</c:v>
                </c:pt>
                <c:pt idx="339">
                  <c:v>24.56727640315917</c:v>
                </c:pt>
                <c:pt idx="340">
                  <c:v>24.036344956843905</c:v>
                </c:pt>
                <c:pt idx="341">
                  <c:v>23.511490626826653</c:v>
                </c:pt>
                <c:pt idx="342">
                  <c:v>22.992818987142883</c:v>
                </c:pt>
                <c:pt idx="343">
                  <c:v>22.48042908507626</c:v>
                </c:pt>
                <c:pt idx="344">
                  <c:v>21.974413495218304</c:v>
                </c:pt>
                <c:pt idx="345">
                  <c:v>21.474858379673456</c:v>
                </c:pt>
                <c:pt idx="346">
                  <c:v>20.981843554190643</c:v>
                </c:pt>
                <c:pt idx="347">
                  <c:v>20.495442559997869</c:v>
                </c:pt>
                <c:pt idx="348">
                  <c:v>20.015722741112569</c:v>
                </c:pt>
                <c:pt idx="349">
                  <c:v>19.542745326896721</c:v>
                </c:pt>
                <c:pt idx="350">
                  <c:v>19.076565519622758</c:v>
                </c:pt>
                <c:pt idx="351">
                  <c:v>18.617232586814023</c:v>
                </c:pt>
                <c:pt idx="352">
                  <c:v>18.164789958121162</c:v>
                </c:pt>
                <c:pt idx="353">
                  <c:v>17.719275326494618</c:v>
                </c:pt>
                <c:pt idx="354">
                  <c:v>17.280720753412073</c:v>
                </c:pt>
                <c:pt idx="355">
                  <c:v>16.849152777919311</c:v>
                </c:pt>
                <c:pt idx="356">
                  <c:v>16.424592529242581</c:v>
                </c:pt>
                <c:pt idx="357">
                  <c:v>16.007055842731088</c:v>
                </c:pt>
                <c:pt idx="358">
                  <c:v>15.596553378888677</c:v>
                </c:pt>
                <c:pt idx="359">
                  <c:v>15.193090745255285</c:v>
                </c:pt>
                <c:pt idx="360">
                  <c:v>14.796668620899771</c:v>
                </c:pt>
                <c:pt idx="361">
                  <c:v>14.407282883288271</c:v>
                </c:pt>
                <c:pt idx="362">
                  <c:v>14.024924737293999</c:v>
                </c:pt>
                <c:pt idx="363">
                  <c:v>13.649580846117484</c:v>
                </c:pt>
                <c:pt idx="364">
                  <c:v>13.281233463888997</c:v>
                </c:pt>
                <c:pt idx="365">
                  <c:v>12.919860569728469</c:v>
                </c:pt>
                <c:pt idx="366">
                  <c:v>12.565436003041816</c:v>
                </c:pt>
                <c:pt idx="367">
                  <c:v>12.217929599836456</c:v>
                </c:pt>
                <c:pt idx="368">
                  <c:v>11.877307329843319</c:v>
                </c:pt>
                <c:pt idx="369">
                  <c:v>11.543531434236927</c:v>
                </c:pt>
                <c:pt idx="370">
                  <c:v>11.216560563750102</c:v>
                </c:pt>
                <c:pt idx="371">
                  <c:v>10.896349916984748</c:v>
                </c:pt>
                <c:pt idx="372">
                  <c:v>10.582851378725527</c:v>
                </c:pt>
                <c:pt idx="373">
                  <c:v>10.276013658068566</c:v>
                </c:pt>
                <c:pt idx="374">
                  <c:v>9.9757824261830823</c:v>
                </c:pt>
                <c:pt idx="375">
                  <c:v>9.6821004535295074</c:v>
                </c:pt>
                <c:pt idx="376">
                  <c:v>9.3949077463637494</c:v>
                </c:pt>
                <c:pt idx="377">
                  <c:v>9.1141416823632273</c:v>
                </c:pt>
                <c:pt idx="378">
                  <c:v>8.8397371452165867</c:v>
                </c:pt>
                <c:pt idx="379">
                  <c:v>8.5716266580252913</c:v>
                </c:pt>
                <c:pt idx="380">
                  <c:v>8.3097405153716668</c:v>
                </c:pt>
                <c:pt idx="381">
                  <c:v>8.0540069139144865</c:v>
                </c:pt>
                <c:pt idx="382">
                  <c:v>7.8043520813796929</c:v>
                </c:pt>
                <c:pt idx="383">
                  <c:v>7.5607004038203796</c:v>
                </c:pt>
                <c:pt idx="384">
                  <c:v>7.3229745510268405</c:v>
                </c:pt>
                <c:pt idx="385">
                  <c:v>7.0910955999740128</c:v>
                </c:pt>
                <c:pt idx="386">
                  <c:v>6.8649831562003154</c:v>
                </c:pt>
                <c:pt idx="387">
                  <c:v>6.644555473018408</c:v>
                </c:pt>
                <c:pt idx="388">
                  <c:v>6.4297295684650342</c:v>
                </c:pt>
                <c:pt idx="389">
                  <c:v>6.2204213399035808</c:v>
                </c:pt>
                <c:pt idx="390">
                  <c:v>6.0165456761994855</c:v>
                </c:pt>
                <c:pt idx="391">
                  <c:v>5.8180165673950119</c:v>
                </c:pt>
                <c:pt idx="392">
                  <c:v>5.6247472118162714</c:v>
                </c:pt>
                <c:pt idx="393">
                  <c:v>5.4366501205516036</c:v>
                </c:pt>
                <c:pt idx="394">
                  <c:v>5.2536372192465866</c:v>
                </c:pt>
                <c:pt idx="395">
                  <c:v>5.0756199471669872</c:v>
                </c:pt>
                <c:pt idx="396">
                  <c:v>4.9025093534869164</c:v>
                </c:pt>
                <c:pt idx="397">
                  <c:v>4.7342161907652711</c:v>
                </c:pt>
                <c:pt idx="398">
                  <c:v>4.5706510055791991</c:v>
                </c:pt>
                <c:pt idx="399">
                  <c:v>4.4117242262889071</c:v>
                </c:pt>
                <c:pt idx="400">
                  <c:v>4.2573462479135404</c:v>
                </c:pt>
                <c:pt idx="401">
                  <c:v>4.1074275141030903</c:v>
                </c:pt>
                <c:pt idx="402">
                  <c:v>3.9618785961964096</c:v>
                </c:pt>
                <c:pt idx="403">
                  <c:v>3.8206102693603765</c:v>
                </c:pt>
                <c:pt idx="404">
                  <c:v>3.6835335858099838</c:v>
                </c:pt>
                <c:pt idx="405">
                  <c:v>3.5505599451137937</c:v>
                </c:pt>
                <c:pt idx="406">
                  <c:v>3.4216011615935891</c:v>
                </c:pt>
                <c:pt idx="407">
                  <c:v>3.2965695288313679</c:v>
                </c:pt>
                <c:pt idx="408">
                  <c:v>3.1753778813008728</c:v>
                </c:pt>
                <c:pt idx="409">
                  <c:v>3.0579396531447971</c:v>
                </c:pt>
                <c:pt idx="410">
                  <c:v>2.9441689341225028</c:v>
                </c:pt>
                <c:pt idx="411">
                  <c:v>2.8339805227566721</c:v>
                </c:pt>
                <c:pt idx="412">
                  <c:v>2.7272899767106611</c:v>
                </c:pt>
                <c:pt idx="413">
                  <c:v>2.6240136604315016</c:v>
                </c:pt>
                <c:pt idx="414">
                  <c:v>2.5240687900965404</c:v>
                </c:pt>
                <c:pt idx="415">
                  <c:v>2.4273734759044818</c:v>
                </c:pt>
                <c:pt idx="416">
                  <c:v>2.3338467617542853</c:v>
                </c:pt>
                <c:pt idx="417">
                  <c:v>2.2434086623577971</c:v>
                </c:pt>
                <c:pt idx="418">
                  <c:v>2.1559801978343311</c:v>
                </c:pt>
                <c:pt idx="419">
                  <c:v>2.0714834258374752</c:v>
                </c:pt>
                <c:pt idx="420">
                  <c:v>1.9898414712664005</c:v>
                </c:pt>
                <c:pt idx="421">
                  <c:v>1.9109785536156556</c:v>
                </c:pt>
                <c:pt idx="422">
                  <c:v>1.8348200120191194</c:v>
                </c:pt>
                <c:pt idx="423">
                  <c:v>1.7612923280451509</c:v>
                </c:pt>
                <c:pt idx="424">
                  <c:v>1.690323146301312</c:v>
                </c:pt>
                <c:pt idx="425">
                  <c:v>1.6218412929081365</c:v>
                </c:pt>
                <c:pt idx="426">
                  <c:v>1.5557767919024199</c:v>
                </c:pt>
                <c:pt idx="427">
                  <c:v>1.4920608796313279</c:v>
                </c:pt>
                <c:pt idx="428">
                  <c:v>1.4306260171992722</c:v>
                </c:pt>
                <c:pt idx="429">
                  <c:v>1.3714059010301183</c:v>
                </c:pt>
                <c:pt idx="430">
                  <c:v>1.3143354716076261</c:v>
                </c:pt>
                <c:pt idx="431">
                  <c:v>1.2593509204573619</c:v>
                </c:pt>
                <c:pt idx="432">
                  <c:v>1.2063896954334452</c:v>
                </c:pt>
                <c:pt idx="433">
                  <c:v>1.1553905043735433</c:v>
                </c:pt>
                <c:pt idx="434">
                  <c:v>1.1062933171854388</c:v>
                </c:pt>
                <c:pt idx="435">
                  <c:v>1.0590393664283173</c:v>
                </c:pt>
                <c:pt idx="436">
                  <c:v>1.0135711464516168</c:v>
                </c:pt>
                <c:pt idx="437">
                  <c:v>0.96983241115387742</c:v>
                </c:pt>
                <c:pt idx="438">
                  <c:v>0.9277681704235694</c:v>
                </c:pt>
                <c:pt idx="439">
                  <c:v>0.88732468532324993</c:v>
                </c:pt>
                <c:pt idx="440">
                  <c:v>0.84844946207778216</c:v>
                </c:pt>
                <c:pt idx="441">
                  <c:v>0.81109124492656148</c:v>
                </c:pt>
                <c:pt idx="442">
                  <c:v>0.77520000789888932</c:v>
                </c:pt>
                <c:pt idx="443">
                  <c:v>0.7407269455707568</c:v>
                </c:pt>
                <c:pt idx="444">
                  <c:v>0.70762446286030523</c:v>
                </c:pt>
                <c:pt idx="445">
                  <c:v>0.67584616391825192</c:v>
                </c:pt>
                <c:pt idx="446">
                  <c:v>0.64534684016846822</c:v>
                </c:pt>
                <c:pt idx="447">
                  <c:v>0.61608245755277757</c:v>
                </c:pt>
                <c:pt idx="448">
                  <c:v>0.58801014303287846</c:v>
                </c:pt>
                <c:pt idx="449">
                  <c:v>0.56108817040106418</c:v>
                </c:pt>
                <c:pt idx="450">
                  <c:v>0.53527594545017887</c:v>
                </c:pt>
                <c:pt idx="451">
                  <c:v>0.51053399055194559</c:v>
                </c:pt>
                <c:pt idx="452">
                  <c:v>0.48682392869149849</c:v>
                </c:pt>
                <c:pt idx="453">
                  <c:v>0.46410846700459746</c:v>
                </c:pt>
                <c:pt idx="454">
                  <c:v>0.44235137986265854</c:v>
                </c:pt>
                <c:pt idx="455">
                  <c:v>0.42151749154933044</c:v>
                </c:pt>
                <c:pt idx="456">
                  <c:v>0.40157265857097069</c:v>
                </c:pt>
                <c:pt idx="457">
                  <c:v>0.38248375164195969</c:v>
                </c:pt>
                <c:pt idx="458">
                  <c:v>0.36421863738437593</c:v>
                </c:pt>
                <c:pt idx="459">
                  <c:v>0.34674615978014678</c:v>
                </c:pt>
                <c:pt idx="460">
                  <c:v>0.33003612141236055</c:v>
                </c:pt>
                <c:pt idx="461">
                  <c:v>0.31405926453101113</c:v>
                </c:pt>
                <c:pt idx="462">
                  <c:v>0.2987872519770402</c:v>
                </c:pt>
                <c:pt idx="463">
                  <c:v>0.28419264799712474</c:v>
                </c:pt>
                <c:pt idx="464">
                  <c:v>0.27024889898026977</c:v>
                </c:pt>
                <c:pt idx="465">
                  <c:v>0.25693031414588152</c:v>
                </c:pt>
                <c:pt idx="466">
                  <c:v>0.24421204621162226</c:v>
                </c:pt>
                <c:pt idx="467">
                  <c:v>0.2320700720679981</c:v>
                </c:pt>
                <c:pt idx="468">
                  <c:v>0.22048117348529103</c:v>
                </c:pt>
                <c:pt idx="469">
                  <c:v>0.20942291787713915</c:v>
                </c:pt>
                <c:pt idx="470">
                  <c:v>0.19887363914376319</c:v>
                </c:pt>
                <c:pt idx="471">
                  <c:v>0.18881241861657902</c:v>
                </c:pt>
                <c:pt idx="472">
                  <c:v>0.17921906612467811</c:v>
                </c:pt>
                <c:pt idx="473">
                  <c:v>0.1700741012024477</c:v>
                </c:pt>
                <c:pt idx="474">
                  <c:v>0.16135873445640112</c:v>
                </c:pt>
                <c:pt idx="475">
                  <c:v>0.15305484910812808</c:v>
                </c:pt>
                <c:pt idx="476">
                  <c:v>0.14514498272913501</c:v>
                </c:pt>
                <c:pt idx="477">
                  <c:v>0.13761230918224276</c:v>
                </c:pt>
                <c:pt idx="478">
                  <c:v>0.13044062078312896</c:v>
                </c:pt>
                <c:pt idx="479">
                  <c:v>0.12361431069455832</c:v>
                </c:pt>
                <c:pt idx="480">
                  <c:v>0.11711835556483349</c:v>
                </c:pt>
                <c:pt idx="481">
                  <c:v>0.11093829842101274</c:v>
                </c:pt>
                <c:pt idx="482">
                  <c:v>0.10506023182649582</c:v>
                </c:pt>
                <c:pt idx="483">
                  <c:v>9.9470781311658651E-2</c:v>
                </c:pt>
                <c:pt idx="484">
                  <c:v>9.4157089085338166E-2</c:v>
                </c:pt>
                <c:pt idx="485">
                  <c:v>8.9106798034112242E-2</c:v>
                </c:pt>
                <c:pt idx="486">
                  <c:v>8.430803601550442E-2</c:v>
                </c:pt>
                <c:pt idx="487">
                  <c:v>7.9749400450455837E-2</c:v>
                </c:pt>
                <c:pt idx="488">
                  <c:v>7.5419943219653479E-2</c:v>
                </c:pt>
                <c:pt idx="489">
                  <c:v>7.1309155867581062E-2</c:v>
                </c:pt>
                <c:pt idx="490">
                  <c:v>6.7406955117472231E-2</c:v>
                </c:pt>
                <c:pt idx="491">
                  <c:v>6.3703668699685051E-2</c:v>
                </c:pt>
                <c:pt idx="492">
                  <c:v>6.0190021495391238E-2</c:v>
                </c:pt>
                <c:pt idx="493">
                  <c:v>5.6857121996878542E-2</c:v>
                </c:pt>
                <c:pt idx="494">
                  <c:v>5.3696449085196704E-2</c:v>
                </c:pt>
                <c:pt idx="495">
                  <c:v>5.0699839125345376E-2</c:v>
                </c:pt>
                <c:pt idx="496">
                  <c:v>4.7859473378690891E-2</c:v>
                </c:pt>
                <c:pt idx="497">
                  <c:v>4.5167865731825158E-2</c:v>
                </c:pt>
                <c:pt idx="498">
                  <c:v>4.2617850740627544E-2</c:v>
                </c:pt>
                <c:pt idx="499">
                  <c:v>4.0202571987867704E-2</c:v>
                </c:pt>
                <c:pt idx="500">
                  <c:v>3.7915470752293019E-2</c:v>
                </c:pt>
                <c:pt idx="501">
                  <c:v>3.5750274986772287E-2</c:v>
                </c:pt>
                <c:pt idx="502">
                  <c:v>3.3700988602722699E-2</c:v>
                </c:pt>
                <c:pt idx="503">
                  <c:v>3.1761881057728703E-2</c:v>
                </c:pt>
                <c:pt idx="504">
                  <c:v>2.9927477242961232E-2</c:v>
                </c:pt>
                <c:pt idx="505">
                  <c:v>2.8192547666734839E-2</c:v>
                </c:pt>
                <c:pt idx="506">
                  <c:v>2.655209893028793E-2</c:v>
                </c:pt>
                <c:pt idx="507">
                  <c:v>2.5001364491640522E-2</c:v>
                </c:pt>
                <c:pt idx="508">
                  <c:v>2.3535795713175857E-2</c:v>
                </c:pt>
                <c:pt idx="509">
                  <c:v>2.2151053188401458E-2</c:v>
                </c:pt>
                <c:pt idx="510">
                  <c:v>2.0842998343175909E-2</c:v>
                </c:pt>
                <c:pt idx="511">
                  <c:v>1.9607685306534697E-2</c:v>
                </c:pt>
                <c:pt idx="512">
                  <c:v>1.8441353046114845E-2</c:v>
                </c:pt>
                <c:pt idx="513">
                  <c:v>1.7340417763059977E-2</c:v>
                </c:pt>
                <c:pt idx="514">
                  <c:v>1.6301465541185511E-2</c:v>
                </c:pt>
                <c:pt idx="515">
                  <c:v>1.5321245245098734E-2</c:v>
                </c:pt>
                <c:pt idx="516">
                  <c:v>1.4396661661894997E-2</c:v>
                </c:pt>
                <c:pt idx="517">
                  <c:v>1.352476888099536E-2</c:v>
                </c:pt>
                <c:pt idx="518">
                  <c:v>1.27027639066445E-2</c:v>
                </c:pt>
                <c:pt idx="519">
                  <c:v>1.1927980497557205E-2</c:v>
                </c:pt>
                <c:pt idx="520">
                  <c:v>1.1197883228179698E-2</c:v>
                </c:pt>
                <c:pt idx="521">
                  <c:v>1.0510061766023857E-2</c:v>
                </c:pt>
                <c:pt idx="522">
                  <c:v>9.8622253595326073E-3</c:v>
                </c:pt>
                <c:pt idx="523">
                  <c:v>9.2521975309462802E-3</c:v>
                </c:pt>
                <c:pt idx="524">
                  <c:v>8.6779109686589192E-3</c:v>
                </c:pt>
                <c:pt idx="525">
                  <c:v>8.1374026135829138E-3</c:v>
                </c:pt>
                <c:pt idx="526">
                  <c:v>7.6288089340763093E-3</c:v>
                </c:pt>
                <c:pt idx="527">
                  <c:v>7.150361384031495E-3</c:v>
                </c:pt>
                <c:pt idx="528">
                  <c:v>6.7003820387744502E-3</c:v>
                </c:pt>
                <c:pt idx="529">
                  <c:v>6.2772794034814993E-3</c:v>
                </c:pt>
                <c:pt idx="530">
                  <c:v>5.8795443888828335E-3</c:v>
                </c:pt>
                <c:pt idx="531">
                  <c:v>5.5057464490912136E-3</c:v>
                </c:pt>
                <c:pt idx="532">
                  <c:v>5.1545298764667739E-3</c:v>
                </c:pt>
                <c:pt idx="533">
                  <c:v>4.8246102485072139E-3</c:v>
                </c:pt>
                <c:pt idx="534">
                  <c:v>4.51477102183373E-3</c:v>
                </c:pt>
                <c:pt idx="535">
                  <c:v>4.2238602684286182E-3</c:v>
                </c:pt>
                <c:pt idx="536">
                  <c:v>3.9507875493688385E-3</c:v>
                </c:pt>
                <c:pt idx="537">
                  <c:v>3.6945209213907777E-3</c:v>
                </c:pt>
                <c:pt idx="538">
                  <c:v>3.4540840717153468E-3</c:v>
                </c:pt>
                <c:pt idx="539">
                  <c:v>3.2285535766580771E-3</c:v>
                </c:pt>
                <c:pt idx="540">
                  <c:v>3.0170562796463713E-3</c:v>
                </c:pt>
                <c:pt idx="541">
                  <c:v>2.8187667843649934E-3</c:v>
                </c:pt>
                <c:pt idx="542">
                  <c:v>2.6329050588509329E-3</c:v>
                </c:pt>
                <c:pt idx="543">
                  <c:v>2.4587341464597356E-3</c:v>
                </c:pt>
                <c:pt idx="544">
                  <c:v>2.2955579797269885E-3</c:v>
                </c:pt>
                <c:pt idx="545">
                  <c:v>2.1427192932505601E-3</c:v>
                </c:pt>
                <c:pt idx="546">
                  <c:v>1.9995976318213505E-3</c:v>
                </c:pt>
                <c:pt idx="547">
                  <c:v>1.8656074501323945E-3</c:v>
                </c:pt>
                <c:pt idx="548">
                  <c:v>1.7401963004978025E-3</c:v>
                </c:pt>
                <c:pt idx="549">
                  <c:v>1.6228431051145806E-3</c:v>
                </c:pt>
                <c:pt idx="550">
                  <c:v>1.5130565095008918E-3</c:v>
                </c:pt>
                <c:pt idx="551">
                  <c:v>1.4103733138444109E-3</c:v>
                </c:pt>
                <c:pt idx="552">
                  <c:v>1.3143569790933637E-3</c:v>
                </c:pt>
                <c:pt idx="553">
                  <c:v>1.2245962047208608E-3</c:v>
                </c:pt>
                <c:pt idx="554">
                  <c:v>1.1407035751898394E-3</c:v>
                </c:pt>
                <c:pt idx="555">
                  <c:v>1.0623142722414696E-3</c:v>
                </c:pt>
                <c:pt idx="556">
                  <c:v>9.8908485022392413E-4</c:v>
                </c:pt>
                <c:pt idx="557">
                  <c:v>9.2069207177101705E-4</c:v>
                </c:pt>
                <c:pt idx="558">
                  <c:v>8.5683180123118465E-4</c:v>
                </c:pt>
                <c:pt idx="559">
                  <c:v>7.9721795333671981E-4</c:v>
                </c:pt>
                <c:pt idx="560">
                  <c:v>7.415814946907474E-4</c:v>
                </c:pt>
                <c:pt idx="561">
                  <c:v>6.8966949573536862E-4</c:v>
                </c:pt>
                <c:pt idx="562">
                  <c:v>6.412442309484043E-4</c:v>
                </c:pt>
                <c:pt idx="563">
                  <c:v>5.9608232509846654E-4</c:v>
                </c:pt>
                <c:pt idx="564">
                  <c:v>5.5397394346829104E-4</c:v>
                </c:pt>
                <c:pt idx="565">
                  <c:v>5.1472202403475206E-4</c:v>
                </c:pt>
                <c:pt idx="566">
                  <c:v>4.7814154967036149E-4</c:v>
                </c:pt>
                <c:pt idx="567">
                  <c:v>4.4405885850558959E-4</c:v>
                </c:pt>
                <c:pt idx="568">
                  <c:v>4.1231099066384944E-4</c:v>
                </c:pt>
                <c:pt idx="569">
                  <c:v>3.8274506965154195E-4</c:v>
                </c:pt>
                <c:pt idx="570">
                  <c:v>3.5521771675413631E-4</c:v>
                </c:pt>
                <c:pt idx="571">
                  <c:v>3.2959449685586656E-4</c:v>
                </c:pt>
                <c:pt idx="572">
                  <c:v>3.057493941652714E-4</c:v>
                </c:pt>
                <c:pt idx="573">
                  <c:v>2.8356431639149925E-4</c:v>
                </c:pt>
                <c:pt idx="574">
                  <c:v>2.6292862597705963E-4</c:v>
                </c:pt>
                <c:pt idx="575">
                  <c:v>2.4373869705155226E-4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'analysis 10 may'!$I$15</c:f>
              <c:strCache>
                <c:ptCount val="1"/>
                <c:pt idx="0">
                  <c:v>thermal y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10 may'!$A$16:$A$17002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10 may'!$I$16:$I$18002</c:f>
              <c:numCache>
                <c:formatCode>General</c:formatCode>
                <c:ptCount val="17987"/>
                <c:pt idx="0">
                  <c:v>3.9619225773130104E-3</c:v>
                </c:pt>
                <c:pt idx="1">
                  <c:v>4.2269152896521976E-3</c:v>
                </c:pt>
                <c:pt idx="2">
                  <c:v>4.5086576290002947E-3</c:v>
                </c:pt>
                <c:pt idx="3">
                  <c:v>4.8081402235430181E-3</c:v>
                </c:pt>
                <c:pt idx="4">
                  <c:v>5.1264077358849003E-3</c:v>
                </c:pt>
                <c:pt idx="5">
                  <c:v>5.4645615194822868E-3</c:v>
                </c:pt>
                <c:pt idx="6">
                  <c:v>5.8237623879567836E-3</c:v>
                </c:pt>
                <c:pt idx="7">
                  <c:v>6.2052335010529779E-3</c:v>
                </c:pt>
                <c:pt idx="8">
                  <c:v>6.6102633710709386E-3</c:v>
                </c:pt>
                <c:pt idx="9">
                  <c:v>7.0402089936680221E-3</c:v>
                </c:pt>
                <c:pt idx="10">
                  <c:v>7.4964991069857555E-3</c:v>
                </c:pt>
                <c:pt idx="11">
                  <c:v>7.9806375831160022E-3</c:v>
                </c:pt>
                <c:pt idx="12">
                  <c:v>8.4942069559755477E-3</c:v>
                </c:pt>
                <c:pt idx="13">
                  <c:v>9.0388720897093024E-3</c:v>
                </c:pt>
                <c:pt idx="14">
                  <c:v>9.6163839917898404E-3</c:v>
                </c:pt>
                <c:pt idx="15">
                  <c:v>1.0228583775023581E-2</c:v>
                </c:pt>
                <c:pt idx="16">
                  <c:v>1.0877406772712272E-2</c:v>
                </c:pt>
                <c:pt idx="17">
                  <c:v>1.1564886811250985E-2</c:v>
                </c:pt>
                <c:pt idx="18">
                  <c:v>1.2293160644471878E-2</c:v>
                </c:pt>
                <c:pt idx="19">
                  <c:v>1.3064472554063638E-2</c:v>
                </c:pt>
                <c:pt idx="20">
                  <c:v>1.3881179120412868E-2</c:v>
                </c:pt>
                <c:pt idx="21">
                  <c:v>1.474575416822038E-2</c:v>
                </c:pt>
                <c:pt idx="22">
                  <c:v>1.5660793891248373E-2</c:v>
                </c:pt>
                <c:pt idx="23">
                  <c:v>1.6629022160546177E-2</c:v>
                </c:pt>
                <c:pt idx="24">
                  <c:v>1.7653296020488735E-2</c:v>
                </c:pt>
                <c:pt idx="25">
                  <c:v>1.8736611376938113E-2</c:v>
                </c:pt>
                <c:pt idx="26">
                  <c:v>1.9882108881805728E-2</c:v>
                </c:pt>
                <c:pt idx="27">
                  <c:v>2.1093080018251217E-2</c:v>
                </c:pt>
                <c:pt idx="28">
                  <c:v>2.2372973390701541E-2</c:v>
                </c:pt>
                <c:pt idx="29">
                  <c:v>2.3725401223810578E-2</c:v>
                </c:pt>
                <c:pt idx="30">
                  <c:v>2.5154146074406011E-2</c:v>
                </c:pt>
                <c:pt idx="31">
                  <c:v>2.666316776038415E-2</c:v>
                </c:pt>
                <c:pt idx="32">
                  <c:v>2.825661051041518E-2</c:v>
                </c:pt>
                <c:pt idx="33">
                  <c:v>2.9938810338210643E-2</c:v>
                </c:pt>
                <c:pt idx="34">
                  <c:v>3.1714302644980819E-2</c:v>
                </c:pt>
                <c:pt idx="35">
                  <c:v>3.3587830053571244E-2</c:v>
                </c:pt>
                <c:pt idx="36">
                  <c:v>3.5564350477615296E-2</c:v>
                </c:pt>
                <c:pt idx="37">
                  <c:v>3.7649045428871909E-2</c:v>
                </c:pt>
                <c:pt idx="38">
                  <c:v>3.9847328565734683E-2</c:v>
                </c:pt>
                <c:pt idx="39">
                  <c:v>4.2164854485698948E-2</c:v>
                </c:pt>
                <c:pt idx="40">
                  <c:v>4.4607527764357488E-2</c:v>
                </c:pt>
                <c:pt idx="41">
                  <c:v>4.7181512243262565E-2</c:v>
                </c:pt>
                <c:pt idx="42">
                  <c:v>4.9893240568740303E-2</c:v>
                </c:pt>
                <c:pt idx="43">
                  <c:v>5.2749423983475381E-2</c:v>
                </c:pt>
                <c:pt idx="44">
                  <c:v>5.5757062372394105E-2</c:v>
                </c:pt>
                <c:pt idx="45">
                  <c:v>5.8923454564068271E-2</c:v>
                </c:pt>
                <c:pt idx="46">
                  <c:v>6.2256208888533809E-2</c:v>
                </c:pt>
                <c:pt idx="47">
                  <c:v>6.5763253992069975E-2</c:v>
                </c:pt>
                <c:pt idx="48">
                  <c:v>6.9452849909118819E-2</c:v>
                </c:pt>
                <c:pt idx="49">
                  <c:v>7.3333599391132182E-2</c:v>
                </c:pt>
                <c:pt idx="50">
                  <c:v>7.7414459491723542E-2</c:v>
                </c:pt>
                <c:pt idx="51">
                  <c:v>8.1704753407069203E-2</c:v>
                </c:pt>
                <c:pt idx="52">
                  <c:v>8.6214182570045567E-2</c:v>
                </c:pt>
                <c:pt idx="53">
                  <c:v>9.0952838996113172E-2</c:v>
                </c:pt>
                <c:pt idx="54">
                  <c:v>9.5931217878453837E-2</c:v>
                </c:pt>
                <c:pt idx="55">
                  <c:v>0.10116023042934455</c:v>
                </c:pt>
                <c:pt idx="56">
                  <c:v>0.10665121696420078</c:v>
                </c:pt>
                <c:pt idx="57">
                  <c:v>0.11241596022415147</c:v>
                </c:pt>
                <c:pt idx="58">
                  <c:v>0.11846669893241077</c:v>
                </c:pt>
                <c:pt idx="59">
                  <c:v>0.12481614157908912</c:v>
                </c:pt>
                <c:pt idx="60">
                  <c:v>0.13147748042844457</c:v>
                </c:pt>
                <c:pt idx="61">
                  <c:v>0.13846440574190461</c:v>
                </c:pt>
                <c:pt idx="62">
                  <c:v>0.14579112020949511</c:v>
                </c:pt>
                <c:pt idx="63">
                  <c:v>0.15347235358159686</c:v>
                </c:pt>
                <c:pt idx="64">
                  <c:v>0.16152337749220796</c:v>
                </c:pt>
                <c:pt idx="65">
                  <c:v>0.16996002046412748</c:v>
                </c:pt>
                <c:pt idx="66">
                  <c:v>0.17879868308568345</c:v>
                </c:pt>
                <c:pt idx="67">
                  <c:v>0.18805635334782206</c:v>
                </c:pt>
                <c:pt idx="68">
                  <c:v>0.19775062212953556</c:v>
                </c:pt>
                <c:pt idx="69">
                  <c:v>0.20789969881875278</c:v>
                </c:pt>
                <c:pt idx="70">
                  <c:v>0.21852242705493843</c:v>
                </c:pt>
                <c:pt idx="71">
                  <c:v>0.22963830057874435</c:v>
                </c:pt>
                <c:pt idx="72">
                  <c:v>0.2412674791731429</c:v>
                </c:pt>
                <c:pt idx="73">
                  <c:v>0.25343080467952411</c:v>
                </c:pt>
                <c:pt idx="74">
                  <c:v>0.26614981707128926</c:v>
                </c:pt>
                <c:pt idx="75">
                  <c:v>0.27944677056649314</c:v>
                </c:pt>
                <c:pt idx="76">
                  <c:v>0.29334464976009478</c:v>
                </c:pt>
                <c:pt idx="77">
                  <c:v>0.30786718575536831</c:v>
                </c:pt>
                <c:pt idx="78">
                  <c:v>0.32303887227300693</c:v>
                </c:pt>
                <c:pt idx="79">
                  <c:v>0.33888498171541154</c:v>
                </c:pt>
                <c:pt idx="80">
                  <c:v>0.3554315811626117</c:v>
                </c:pt>
                <c:pt idx="81">
                  <c:v>0.37270554827521141</c:v>
                </c:pt>
                <c:pt idx="82">
                  <c:v>0.39073458707868125</c:v>
                </c:pt>
                <c:pt idx="83">
                  <c:v>0.40954724360224898</c:v>
                </c:pt>
                <c:pt idx="84">
                  <c:v>0.42917292134456503</c:v>
                </c:pt>
                <c:pt idx="85">
                  <c:v>0.44964189653723141</c:v>
                </c:pt>
                <c:pt idx="86">
                  <c:v>0.47098533317621133</c:v>
                </c:pt>
                <c:pt idx="87">
                  <c:v>0.49323529779004505</c:v>
                </c:pt>
                <c:pt idx="88">
                  <c:v>0.51642477391272612</c:v>
                </c:pt>
                <c:pt idx="89">
                  <c:v>0.54058767622802062</c:v>
                </c:pt>
                <c:pt idx="90">
                  <c:v>0.56575886435094336</c:v>
                </c:pt>
                <c:pt idx="91">
                  <c:v>0.59197415621105165</c:v>
                </c:pt>
                <c:pt idx="92">
                  <c:v>0.61927034100118361</c:v>
                </c:pt>
                <c:pt idx="93">
                  <c:v>0.64768519165422866</c:v>
                </c:pt>
                <c:pt idx="94">
                  <c:v>0.67725747680952864</c:v>
                </c:pt>
                <c:pt idx="95">
                  <c:v>0.70802697222949762</c:v>
                </c:pt>
                <c:pt idx="96">
                  <c:v>0.74003447162612368</c:v>
                </c:pt>
                <c:pt idx="97">
                  <c:v>0.77332179685603397</c:v>
                </c:pt>
                <c:pt idx="98">
                  <c:v>0.8079318074419477</c:v>
                </c:pt>
                <c:pt idx="99">
                  <c:v>0.84390840937743539</c:v>
                </c:pt>
                <c:pt idx="100">
                  <c:v>0.88129656317109117</c:v>
                </c:pt>
                <c:pt idx="101">
                  <c:v>0.92014229108541856</c:v>
                </c:pt>
                <c:pt idx="102">
                  <c:v>0.96049268352498307</c:v>
                </c:pt>
                <c:pt idx="103">
                  <c:v>1.0023959045276909</c:v>
                </c:pt>
                <c:pt idx="104">
                  <c:v>1.0459011963123785</c:v>
                </c:pt>
                <c:pt idx="105">
                  <c:v>1.0910588828353267</c:v>
                </c:pt>
                <c:pt idx="106">
                  <c:v>1.1379203723077449</c:v>
                </c:pt>
                <c:pt idx="107">
                  <c:v>1.1865381586258075</c:v>
                </c:pt>
                <c:pt idx="108">
                  <c:v>1.2369658216644004</c:v>
                </c:pt>
                <c:pt idx="109">
                  <c:v>1.2892580263853886</c:v>
                </c:pt>
                <c:pt idx="110">
                  <c:v>1.3434705207109532</c:v>
                </c:pt>
                <c:pt idx="111">
                  <c:v>1.3996601321123106</c:v>
                </c:pt>
                <c:pt idx="112">
                  <c:v>1.4578847628640497</c:v>
                </c:pt>
                <c:pt idx="113">
                  <c:v>1.5182033839142566</c:v>
                </c:pt>
                <c:pt idx="114">
                  <c:v>1.5806760273206406</c:v>
                </c:pt>
                <c:pt idx="115">
                  <c:v>1.6453637772030378</c:v>
                </c:pt>
                <c:pt idx="116">
                  <c:v>1.7123287591628771</c:v>
                </c:pt>
                <c:pt idx="117">
                  <c:v>1.7816341281205166</c:v>
                </c:pt>
                <c:pt idx="118">
                  <c:v>1.8533440545218223</c:v>
                </c:pt>
                <c:pt idx="119">
                  <c:v>1.9275237088658381</c:v>
                </c:pt>
                <c:pt idx="120">
                  <c:v>2.004239244506083</c:v>
                </c:pt>
                <c:pt idx="121">
                  <c:v>2.0835577786787192</c:v>
                </c:pt>
                <c:pt idx="122">
                  <c:v>2.1655473717117295</c:v>
                </c:pt>
                <c:pt idx="123">
                  <c:v>2.2502770043701799</c:v>
                </c:pt>
                <c:pt idx="124">
                  <c:v>2.3378165532937611</c:v>
                </c:pt>
                <c:pt idx="125">
                  <c:v>2.4282367644840197</c:v>
                </c:pt>
                <c:pt idx="126">
                  <c:v>2.5216092247999868</c:v>
                </c:pt>
                <c:pt idx="127">
                  <c:v>2.6180063314224244</c:v>
                </c:pt>
                <c:pt idx="128">
                  <c:v>2.717501259248464</c:v>
                </c:pt>
                <c:pt idx="129">
                  <c:v>2.8201679261801229</c:v>
                </c:pt>
                <c:pt idx="130">
                  <c:v>2.9260809562720609</c:v>
                </c:pt>
                <c:pt idx="131">
                  <c:v>3.0353156407058903</c:v>
                </c:pt>
                <c:pt idx="132">
                  <c:v>3.1479478965604679</c:v>
                </c:pt>
                <c:pt idx="133">
                  <c:v>3.2640542233498575</c:v>
                </c:pt>
                <c:pt idx="134">
                  <c:v>3.3837116573030075</c:v>
                </c:pt>
                <c:pt idx="135">
                  <c:v>3.5069977233617147</c:v>
                </c:pt>
                <c:pt idx="136">
                  <c:v>3.6339903848760851</c:v>
                </c:pt>
                <c:pt idx="137">
                  <c:v>3.7647679909795029</c:v>
                </c:pt>
                <c:pt idx="138">
                  <c:v>3.8994092216279914</c:v>
                </c:pt>
                <c:pt idx="139">
                  <c:v>4.0379930302919558</c:v>
                </c:pt>
                <c:pt idx="140">
                  <c:v>4.1805985842914168</c:v>
                </c:pt>
                <c:pt idx="141">
                  <c:v>4.3273052027692032</c:v>
                </c:pt>
                <c:pt idx="142">
                  <c:v>4.4781922922999717</c:v>
                </c:pt>
                <c:pt idx="143">
                  <c:v>4.6333392801365187</c:v>
                </c:pt>
                <c:pt idx="144">
                  <c:v>4.792825545098502</c:v>
                </c:pt>
                <c:pt idx="145">
                  <c:v>4.9567303461125176</c:v>
                </c:pt>
                <c:pt idx="146">
                  <c:v>5.1251327484164069</c:v>
                </c:pt>
                <c:pt idx="147">
                  <c:v>5.298111547444659</c:v>
                </c:pt>
                <c:pt idx="148">
                  <c:v>5.4757451904160259</c:v>
                </c:pt>
                <c:pt idx="149">
                  <c:v>5.6581116956485609</c:v>
                </c:pt>
                <c:pt idx="150">
                  <c:v>5.8452885696318093</c:v>
                </c:pt>
                <c:pt idx="151">
                  <c:v>6.0373527218901764</c:v>
                </c:pt>
                <c:pt idx="152">
                  <c:v>6.2343803776761737</c:v>
                </c:pt>
                <c:pt idx="153">
                  <c:v>6.4364469885367441</c:v>
                </c:pt>
                <c:pt idx="154">
                  <c:v>6.6436271408005902</c:v>
                </c:pt>
                <c:pt idx="155">
                  <c:v>6.8559944620392939</c:v>
                </c:pt>
                <c:pt idx="156">
                  <c:v>7.0736215255596733</c:v>
                </c:pt>
                <c:pt idx="157">
                  <c:v>7.2965797529898468</c:v>
                </c:pt>
                <c:pt idx="158">
                  <c:v>7.5249393150263533</c:v>
                </c:pt>
                <c:pt idx="159">
                  <c:v>7.7587690304146104</c:v>
                </c:pt>
                <c:pt idx="160">
                  <c:v>7.998136263240073</c:v>
                </c:pt>
                <c:pt idx="161">
                  <c:v>8.2431068186124055</c:v>
                </c:pt>
                <c:pt idx="162">
                  <c:v>8.4937448368300785</c:v>
                </c:pt>
                <c:pt idx="163">
                  <c:v>8.7501126861177525</c:v>
                </c:pt>
                <c:pt idx="164">
                  <c:v>9.0122708540339573</c:v>
                </c:pt>
                <c:pt idx="165">
                  <c:v>9.2802778376514841</c:v>
                </c:pt>
                <c:pt idx="166">
                  <c:v>9.5541900326179654</c:v>
                </c:pt>
                <c:pt idx="167">
                  <c:v>9.8340616212090453</c:v>
                </c:pt>
                <c:pt idx="168">
                  <c:v>10.119944459491416</c:v>
                </c:pt>
                <c:pt idx="169">
                  <c:v>10.411887963717877</c:v>
                </c:pt>
                <c:pt idx="170">
                  <c:v>10.709938996081345</c:v>
                </c:pt>
                <c:pt idx="171">
                  <c:v>11.014141749959371</c:v>
                </c:pt>
                <c:pt idx="172">
                  <c:v>11.324537634785413</c:v>
                </c:pt>
                <c:pt idx="173">
                  <c:v>11.641165160687457</c:v>
                </c:pt>
                <c:pt idx="174">
                  <c:v>11.964059823039108</c:v>
                </c:pt>
                <c:pt idx="175">
                  <c:v>12.293253987072415</c:v>
                </c:pt>
                <c:pt idx="176">
                  <c:v>12.628776772705725</c:v>
                </c:pt>
                <c:pt idx="177">
                  <c:v>12.970653939744027</c:v>
                </c:pt>
                <c:pt idx="178">
                  <c:v>13.318907773612738</c:v>
                </c:pt>
                <c:pt idx="179">
                  <c:v>13.673556971789688</c:v>
                </c:pt>
                <c:pt idx="180">
                  <c:v>14.034616531103406</c:v>
                </c:pt>
                <c:pt idx="181">
                  <c:v>14.402097636068973</c:v>
                </c:pt>
                <c:pt idx="182">
                  <c:v>14.776007548435711</c:v>
                </c:pt>
                <c:pt idx="183">
                  <c:v>15.156349498123822</c:v>
                </c:pt>
                <c:pt idx="184">
                  <c:v>15.5431225757295</c:v>
                </c:pt>
                <c:pt idx="185">
                  <c:v>15.936321626780403</c:v>
                </c:pt>
                <c:pt idx="186">
                  <c:v>16.335937147925314</c:v>
                </c:pt>
                <c:pt idx="187">
                  <c:v>16.74195518524369</c:v>
                </c:pt>
                <c:pt idx="188">
                  <c:v>17.154357234862132</c:v>
                </c:pt>
                <c:pt idx="189">
                  <c:v>17.573120146066088</c:v>
                </c:pt>
                <c:pt idx="190">
                  <c:v>17.998216027095896</c:v>
                </c:pt>
                <c:pt idx="191">
                  <c:v>18.429612153816976</c:v>
                </c:pt>
                <c:pt idx="192">
                  <c:v>18.867270881454051</c:v>
                </c:pt>
                <c:pt idx="193">
                  <c:v>19.311149559579345</c:v>
                </c:pt>
                <c:pt idx="194">
                  <c:v>19.761200450544326</c:v>
                </c:pt>
                <c:pt idx="195">
                  <c:v>20.217370651543536</c:v>
                </c:pt>
                <c:pt idx="196">
                  <c:v>20.679602020498418</c:v>
                </c:pt>
                <c:pt idx="197">
                  <c:v>21.147831105947169</c:v>
                </c:pt>
                <c:pt idx="198">
                  <c:v>21.621989081125005</c:v>
                </c:pt>
                <c:pt idx="199">
                  <c:v>22.102001682417214</c:v>
                </c:pt>
                <c:pt idx="200">
                  <c:v>22.587789152364422</c:v>
                </c:pt>
                <c:pt idx="201">
                  <c:v>23.079266187397117</c:v>
                </c:pt>
                <c:pt idx="202">
                  <c:v>23.576341890472648</c:v>
                </c:pt>
                <c:pt idx="203">
                  <c:v>24.078919728784676</c:v>
                </c:pt>
                <c:pt idx="204">
                  <c:v>24.586897496710783</c:v>
                </c:pt>
                <c:pt idx="205">
                  <c:v>25.100167284159575</c:v>
                </c:pt>
                <c:pt idx="206">
                  <c:v>25.6186154504739</c:v>
                </c:pt>
                <c:pt idx="207">
                  <c:v>26.142122604041454</c:v>
                </c:pt>
                <c:pt idx="208">
                  <c:v>26.670563587758746</c:v>
                </c:pt>
                <c:pt idx="209">
                  <c:v>27.203807470488211</c:v>
                </c:pt>
                <c:pt idx="210">
                  <c:v>27.741717544642238</c:v>
                </c:pt>
                <c:pt idx="211">
                  <c:v>28.284151330021043</c:v>
                </c:pt>
                <c:pt idx="212">
                  <c:v>28.830960584024336</c:v>
                </c:pt>
                <c:pt idx="213">
                  <c:v>29.381991318349584</c:v>
                </c:pt>
                <c:pt idx="214">
                  <c:v>29.937083822281693</c:v>
                </c:pt>
                <c:pt idx="215">
                  <c:v>30.496072692671099</c:v>
                </c:pt>
                <c:pt idx="216">
                  <c:v>31.058786870688859</c:v>
                </c:pt>
                <c:pt idx="217">
                  <c:v>31.625049685438668</c:v>
                </c:pt>
                <c:pt idx="218">
                  <c:v>32.194678904496755</c:v>
                </c:pt>
                <c:pt idx="219">
                  <c:v>32.767486791441364</c:v>
                </c:pt>
                <c:pt idx="220">
                  <c:v>33.343280170424016</c:v>
                </c:pt>
                <c:pt idx="221">
                  <c:v>33.921860497824859</c:v>
                </c:pt>
                <c:pt idx="222">
                  <c:v>34.503023941024537</c:v>
                </c:pt>
                <c:pt idx="223">
                  <c:v>35.086561464314478</c:v>
                </c:pt>
                <c:pt idx="224">
                  <c:v>35.672258921957237</c:v>
                </c:pt>
                <c:pt idx="225">
                  <c:v>36.259897158397706</c:v>
                </c:pt>
                <c:pt idx="226">
                  <c:v>36.849252115615059</c:v>
                </c:pt>
                <c:pt idx="227">
                  <c:v>37.440094947594396</c:v>
                </c:pt>
                <c:pt idx="228">
                  <c:v>38.032192141885673</c:v>
                </c:pt>
                <c:pt idx="229">
                  <c:v>38.625305648206364</c:v>
                </c:pt>
                <c:pt idx="230">
                  <c:v>39.219193014032562</c:v>
                </c:pt>
                <c:pt idx="231">
                  <c:v>39.813607527112183</c:v>
                </c:pt>
                <c:pt idx="232">
                  <c:v>40.408298364821654</c:v>
                </c:pt>
                <c:pt idx="233">
                  <c:v>41.003010750276601</c:v>
                </c:pt>
                <c:pt idx="234">
                  <c:v>41.597486115094746</c:v>
                </c:pt>
                <c:pt idx="235">
                  <c:v>42.191462268697862</c:v>
                </c:pt>
                <c:pt idx="236">
                  <c:v>42.784673574028048</c:v>
                </c:pt>
                <c:pt idx="237">
                  <c:v>43.376851129541805</c:v>
                </c:pt>
                <c:pt idx="238">
                  <c:v>43.967722957333969</c:v>
                </c:pt>
                <c:pt idx="239">
                  <c:v>44.557014197232149</c:v>
                </c:pt>
                <c:pt idx="240">
                  <c:v>45.144447306690935</c:v>
                </c:pt>
                <c:pt idx="241">
                  <c:v>45.72974226630398</c:v>
                </c:pt>
                <c:pt idx="242">
                  <c:v>46.312616790741203</c:v>
                </c:pt>
                <c:pt idx="243">
                  <c:v>46.892786544907182</c:v>
                </c:pt>
                <c:pt idx="244">
                  <c:v>47.469965365106646</c:v>
                </c:pt>
                <c:pt idx="245">
                  <c:v>48.043865484992232</c:v>
                </c:pt>
                <c:pt idx="246">
                  <c:v>48.614197766059696</c:v>
                </c:pt>
                <c:pt idx="247">
                  <c:v>49.180671932446089</c:v>
                </c:pt>
                <c:pt idx="248">
                  <c:v>49.742996809776493</c:v>
                </c:pt>
                <c:pt idx="249">
                  <c:v>50.300880567796128</c:v>
                </c:pt>
                <c:pt idx="250">
                  <c:v>50.854030966515531</c:v>
                </c:pt>
                <c:pt idx="251">
                  <c:v>51.402155605588021</c:v>
                </c:pt>
                <c:pt idx="252">
                  <c:v>51.944962176630767</c:v>
                </c:pt>
                <c:pt idx="253">
                  <c:v>52.482158718192871</c:v>
                </c:pt>
                <c:pt idx="254">
                  <c:v>53.013453873066766</c:v>
                </c:pt>
                <c:pt idx="255">
                  <c:v>53.538557147632268</c:v>
                </c:pt>
                <c:pt idx="256">
                  <c:v>54.057179172916669</c:v>
                </c:pt>
                <c:pt idx="257">
                  <c:v>54.569031967047707</c:v>
                </c:pt>
                <c:pt idx="258">
                  <c:v>55.07382919877179</c:v>
                </c:pt>
                <c:pt idx="259">
                  <c:v>55.571286451704225</c:v>
                </c:pt>
                <c:pt idx="260">
                  <c:v>56.061121488974358</c:v>
                </c:pt>
                <c:pt idx="261">
                  <c:v>56.543054517924659</c:v>
                </c:pt>
                <c:pt idx="262">
                  <c:v>57.016808454519577</c:v>
                </c:pt>
                <c:pt idx="263">
                  <c:v>57.482109187117331</c:v>
                </c:pt>
                <c:pt idx="264">
                  <c:v>57.938685839255783</c:v>
                </c:pt>
                <c:pt idx="265">
                  <c:v>58.386271031102147</c:v>
                </c:pt>
                <c:pt idx="266">
                  <c:v>58.824601139215275</c:v>
                </c:pt>
                <c:pt idx="267">
                  <c:v>59.253416554269059</c:v>
                </c:pt>
                <c:pt idx="268">
                  <c:v>59.67246193638595</c:v>
                </c:pt>
                <c:pt idx="269">
                  <c:v>60.081486467730315</c:v>
                </c:pt>
                <c:pt idx="270">
                  <c:v>60.480244102013131</c:v>
                </c:pt>
                <c:pt idx="271">
                  <c:v>60.868493810561567</c:v>
                </c:pt>
                <c:pt idx="272">
                  <c:v>61.245999824609889</c:v>
                </c:pt>
                <c:pt idx="273">
                  <c:v>61.612531873471511</c:v>
                </c:pt>
                <c:pt idx="274">
                  <c:v>61.967865418255968</c:v>
                </c:pt>
                <c:pt idx="275">
                  <c:v>62.311781880799401</c:v>
                </c:pt>
                <c:pt idx="276">
                  <c:v>62.644068867482211</c:v>
                </c:pt>
                <c:pt idx="277">
                  <c:v>62.964520387613383</c:v>
                </c:pt>
                <c:pt idx="278">
                  <c:v>63.272937066067662</c:v>
                </c:pt>
                <c:pt idx="279">
                  <c:v>63.56912634986837</c:v>
                </c:pt>
                <c:pt idx="280">
                  <c:v>63.852902708416494</c:v>
                </c:pt>
                <c:pt idx="281">
                  <c:v>64.12408782707486</c:v>
                </c:pt>
                <c:pt idx="282">
                  <c:v>64.382510793824579</c:v>
                </c:pt>
                <c:pt idx="283">
                  <c:v>64.628008278720486</c:v>
                </c:pt>
                <c:pt idx="284">
                  <c:v>64.860424705881954</c:v>
                </c:pt>
                <c:pt idx="285">
                  <c:v>65.079612417765318</c:v>
                </c:pt>
                <c:pt idx="286">
                  <c:v>65.28543183147552</c:v>
                </c:pt>
                <c:pt idx="287">
                  <c:v>65.477751586885063</c:v>
                </c:pt>
                <c:pt idx="288">
                  <c:v>65.656448686340411</c:v>
                </c:pt>
                <c:pt idx="289">
                  <c:v>65.821408625747935</c:v>
                </c:pt>
                <c:pt idx="290">
                  <c:v>65.972525516843575</c:v>
                </c:pt>
                <c:pt idx="291">
                  <c:v>66.109702200463758</c:v>
                </c:pt>
                <c:pt idx="292">
                  <c:v>66.232850350647738</c:v>
                </c:pt>
                <c:pt idx="293">
                  <c:v>66.341890569415398</c:v>
                </c:pt>
                <c:pt idx="294">
                  <c:v>66.436752472077885</c:v>
                </c:pt>
                <c:pt idx="295">
                  <c:v>66.517374762953054</c:v>
                </c:pt>
                <c:pt idx="296">
                  <c:v>66.58370530137158</c:v>
                </c:pt>
                <c:pt idx="297">
                  <c:v>66.635701157874038</c:v>
                </c:pt>
                <c:pt idx="298">
                  <c:v>66.673328660514571</c:v>
                </c:pt>
                <c:pt idx="299">
                  <c:v>66.696563431200858</c:v>
                </c:pt>
                <c:pt idx="300">
                  <c:v>66.705390412015674</c:v>
                </c:pt>
                <c:pt idx="301">
                  <c:v>66.699803881480193</c:v>
                </c:pt>
                <c:pt idx="302">
                  <c:v>66.679807460734466</c:v>
                </c:pt>
                <c:pt idx="303">
                  <c:v>66.645414109625719</c:v>
                </c:pt>
                <c:pt idx="304">
                  <c:v>66.596646112710374</c:v>
                </c:pt>
                <c:pt idx="305">
                  <c:v>66.53353505519101</c:v>
                </c:pt>
                <c:pt idx="306">
                  <c:v>66.456121788824561</c:v>
                </c:pt>
                <c:pt idx="307">
                  <c:v>66.364456387853281</c:v>
                </c:pt>
                <c:pt idx="308">
                  <c:v>66.25859809502515</c:v>
                </c:pt>
                <c:pt idx="309">
                  <c:v>66.138615257784963</c:v>
                </c:pt>
                <c:pt idx="310">
                  <c:v>66.00458525473249</c:v>
                </c:pt>
                <c:pt idx="311">
                  <c:v>65.856594412458406</c:v>
                </c:pt>
                <c:pt idx="312">
                  <c:v>65.694737912883156</c:v>
                </c:pt>
                <c:pt idx="313">
                  <c:v>65.519119691237862</c:v>
                </c:pt>
                <c:pt idx="314">
                  <c:v>65.329852324840601</c:v>
                </c:pt>
                <c:pt idx="315">
                  <c:v>65.127056912834419</c:v>
                </c:pt>
                <c:pt idx="316">
                  <c:v>64.91086294706696</c:v>
                </c:pt>
                <c:pt idx="317">
                  <c:v>64.681408174304565</c:v>
                </c:pt>
                <c:pt idx="318">
                  <c:v>64.438838449985937</c:v>
                </c:pt>
                <c:pt idx="319">
                  <c:v>64.183307583732798</c:v>
                </c:pt>
                <c:pt idx="320">
                  <c:v>63.914977176846392</c:v>
                </c:pt>
                <c:pt idx="321">
                  <c:v>63.63401645203038</c:v>
                </c:pt>
                <c:pt idx="322">
                  <c:v>63.340602075591093</c:v>
                </c:pt>
                <c:pt idx="323">
                  <c:v>63.034917972376533</c:v>
                </c:pt>
                <c:pt idx="324">
                  <c:v>62.717155133725534</c:v>
                </c:pt>
                <c:pt idx="325">
                  <c:v>62.387511418707547</c:v>
                </c:pt>
                <c:pt idx="326">
                  <c:v>62.0461913489425</c:v>
                </c:pt>
                <c:pt idx="327">
                  <c:v>61.693405897298419</c:v>
                </c:pt>
                <c:pt idx="328">
                  <c:v>61.329372270772062</c:v>
                </c:pt>
                <c:pt idx="329">
                  <c:v>60.954313687865174</c:v>
                </c:pt>
                <c:pt idx="330">
                  <c:v>60.56845915077529</c:v>
                </c:pt>
                <c:pt idx="331">
                  <c:v>60.17204321272618</c:v>
                </c:pt>
                <c:pt idx="332">
                  <c:v>59.765305740768348</c:v>
                </c:pt>
                <c:pt idx="333">
                  <c:v>59.348491674384647</c:v>
                </c:pt>
                <c:pt idx="334">
                  <c:v>58.921850780240398</c:v>
                </c:pt>
                <c:pt idx="335">
                  <c:v>58.485637403421016</c:v>
                </c:pt>
                <c:pt idx="336">
                  <c:v>58.040110215502644</c:v>
                </c:pt>
                <c:pt idx="337">
                  <c:v>57.585531959804378</c:v>
                </c:pt>
                <c:pt idx="338">
                  <c:v>57.122169194171505</c:v>
                </c:pt>
                <c:pt idx="339">
                  <c:v>56.650292031641087</c:v>
                </c:pt>
                <c:pt idx="340">
                  <c:v>56.170173879340929</c:v>
                </c:pt>
                <c:pt idx="341">
                  <c:v>55.682091175973639</c:v>
                </c:pt>
                <c:pt idx="342">
                  <c:v>55.186323128235991</c:v>
                </c:pt>
                <c:pt idx="343">
                  <c:v>54.683151446522992</c:v>
                </c:pt>
                <c:pt idx="344">
                  <c:v>54.172860080263987</c:v>
                </c:pt>
                <c:pt idx="345">
                  <c:v>53.655734953235566</c:v>
                </c:pt>
                <c:pt idx="346">
                  <c:v>53.132063699192926</c:v>
                </c:pt>
                <c:pt idx="347">
                  <c:v>52.602135398158033</c:v>
                </c:pt>
                <c:pt idx="348">
                  <c:v>52.066240313698287</c:v>
                </c:pt>
                <c:pt idx="349">
                  <c:v>51.524669631524937</c:v>
                </c:pt>
                <c:pt idx="350">
                  <c:v>50.977715199735471</c:v>
                </c:pt>
                <c:pt idx="351">
                  <c:v>50.425669271017796</c:v>
                </c:pt>
                <c:pt idx="352">
                  <c:v>49.868824247128671</c:v>
                </c:pt>
                <c:pt idx="353">
                  <c:v>49.307472425951389</c:v>
                </c:pt>
                <c:pt idx="354">
                  <c:v>48.741905751431027</c:v>
                </c:pt>
                <c:pt idx="355">
                  <c:v>48.172415566677778</c:v>
                </c:pt>
                <c:pt idx="356">
                  <c:v>47.599292370521027</c:v>
                </c:pt>
                <c:pt idx="357">
                  <c:v>47.02282557778819</c:v>
                </c:pt>
                <c:pt idx="358">
                  <c:v>46.443303283573869</c:v>
                </c:pt>
                <c:pt idx="359">
                  <c:v>45.861012031755529</c:v>
                </c:pt>
                <c:pt idx="360">
                  <c:v>45.276236588002469</c:v>
                </c:pt>
                <c:pt idx="361">
                  <c:v>44.689259717515242</c:v>
                </c:pt>
                <c:pt idx="362">
                  <c:v>44.100361967722392</c:v>
                </c:pt>
                <c:pt idx="363">
                  <c:v>43.509821456151293</c:v>
                </c:pt>
                <c:pt idx="364">
                  <c:v>42.917913663679087</c:v>
                </c:pt>
                <c:pt idx="365">
                  <c:v>42.324911233359181</c:v>
                </c:pt>
                <c:pt idx="366">
                  <c:v>41.731083775007541</c:v>
                </c:pt>
                <c:pt idx="367">
                  <c:v>41.136697675722097</c:v>
                </c:pt>
                <c:pt idx="368">
                  <c:v>40.54201591649722</c:v>
                </c:pt>
                <c:pt idx="369">
                  <c:v>39.947297895083672</c:v>
                </c:pt>
                <c:pt idx="370">
                  <c:v>39.352799255233229</c:v>
                </c:pt>
                <c:pt idx="371">
                  <c:v>38.758771722455258</c:v>
                </c:pt>
                <c:pt idx="372">
                  <c:v>38.165462946401227</c:v>
                </c:pt>
                <c:pt idx="373">
                  <c:v>37.573116349981198</c:v>
                </c:pt>
                <c:pt idx="374">
                  <c:v>36.981970985304784</c:v>
                </c:pt>
                <c:pt idx="375">
                  <c:v>36.392261396527488</c:v>
                </c:pt>
                <c:pt idx="376">
                  <c:v>35.80421748967165</c:v>
                </c:pt>
                <c:pt idx="377">
                  <c:v>35.218064409479638</c:v>
                </c:pt>
                <c:pt idx="378">
                  <c:v>34.634022423345513</c:v>
                </c:pt>
                <c:pt idx="379">
                  <c:v>34.052306812360136</c:v>
                </c:pt>
                <c:pt idx="380">
                  <c:v>33.47312776949321</c:v>
                </c:pt>
                <c:pt idx="381">
                  <c:v>32.89669030492491</c:v>
                </c:pt>
                <c:pt idx="382">
                  <c:v>32.323194158528615</c:v>
                </c:pt>
                <c:pt idx="383">
                  <c:v>31.752833719495701</c:v>
                </c:pt>
                <c:pt idx="384">
                  <c:v>31.18579795308257</c:v>
                </c:pt>
                <c:pt idx="385">
                  <c:v>30.622270334450043</c:v>
                </c:pt>
                <c:pt idx="386">
                  <c:v>30.062428789554833</c:v>
                </c:pt>
                <c:pt idx="387">
                  <c:v>29.506445643043229</c:v>
                </c:pt>
                <c:pt idx="388">
                  <c:v>28.954487573087313</c:v>
                </c:pt>
                <c:pt idx="389">
                  <c:v>28.406715573094885</c:v>
                </c:pt>
                <c:pt idx="390">
                  <c:v>27.863284920215094</c:v>
                </c:pt>
                <c:pt idx="391">
                  <c:v>27.324345150553118</c:v>
                </c:pt>
                <c:pt idx="392">
                  <c:v>26.790040040998861</c:v>
                </c:pt>
                <c:pt idx="393">
                  <c:v>26.260507597566392</c:v>
                </c:pt>
                <c:pt idx="394">
                  <c:v>25.735880050133257</c:v>
                </c:pt>
                <c:pt idx="395">
                  <c:v>25.216283853461235</c:v>
                </c:pt>
                <c:pt idx="396">
                  <c:v>24.701839694373056</c:v>
                </c:pt>
                <c:pt idx="397">
                  <c:v>24.192662504953034</c:v>
                </c:pt>
                <c:pt idx="398">
                  <c:v>23.688861481632884</c:v>
                </c:pt>
                <c:pt idx="399">
                  <c:v>23.190540110018322</c:v>
                </c:pt>
                <c:pt idx="400">
                  <c:v>22.697796195306253</c:v>
                </c:pt>
                <c:pt idx="401">
                  <c:v>22.210721898137056</c:v>
                </c:pt>
                <c:pt idx="402">
                  <c:v>21.729403775721721</c:v>
                </c:pt>
                <c:pt idx="403">
                  <c:v>21.253922828079084</c:v>
                </c:pt>
                <c:pt idx="404">
                  <c:v>20.784354549214026</c:v>
                </c:pt>
                <c:pt idx="405">
                  <c:v>20.320768983064266</c:v>
                </c:pt>
                <c:pt idx="406">
                  <c:v>19.86323078403932</c:v>
                </c:pt>
                <c:pt idx="407">
                  <c:v>19.411799281972936</c:v>
                </c:pt>
                <c:pt idx="408">
                  <c:v>18.966528551307082</c:v>
                </c:pt>
                <c:pt idx="409">
                  <c:v>18.527467484323601</c:v>
                </c:pt>
                <c:pt idx="410">
                  <c:v>18.094659868237841</c:v>
                </c:pt>
                <c:pt idx="411">
                  <c:v>17.668144465966698</c:v>
                </c:pt>
                <c:pt idx="412">
                  <c:v>17.247955100382718</c:v>
                </c:pt>
                <c:pt idx="413">
                  <c:v>16.834120741864794</c:v>
                </c:pt>
                <c:pt idx="414">
                  <c:v>16.426665598955648</c:v>
                </c:pt>
                <c:pt idx="415">
                  <c:v>16.02560921193615</c:v>
                </c:pt>
                <c:pt idx="416">
                  <c:v>15.630966549126564</c:v>
                </c:pt>
                <c:pt idx="417">
                  <c:v>15.242748105725545</c:v>
                </c:pt>
                <c:pt idx="418">
                  <c:v>14.86096000499826</c:v>
                </c:pt>
                <c:pt idx="419">
                  <c:v>14.485604101626336</c:v>
                </c:pt>
                <c:pt idx="420">
                  <c:v>14.116678087033613</c:v>
                </c:pt>
                <c:pt idx="421">
                  <c:v>13.754175596503417</c:v>
                </c:pt>
                <c:pt idx="422">
                  <c:v>13.398086317905028</c:v>
                </c:pt>
                <c:pt idx="423">
                  <c:v>13.048396101849205</c:v>
                </c:pt>
                <c:pt idx="424">
                  <c:v>12.705087073095186</c:v>
                </c:pt>
                <c:pt idx="425">
                  <c:v>12.368137743034152</c:v>
                </c:pt>
                <c:pt idx="426">
                  <c:v>12.037523123077236</c:v>
                </c:pt>
                <c:pt idx="427">
                  <c:v>11.713214838779226</c:v>
                </c:pt>
                <c:pt idx="428">
                  <c:v>11.395181244532479</c:v>
                </c:pt>
                <c:pt idx="429">
                  <c:v>11.083387538669141</c:v>
                </c:pt>
                <c:pt idx="430">
                  <c:v>10.77779587881348</c:v>
                </c:pt>
                <c:pt idx="431">
                  <c:v>10.478365497330111</c:v>
                </c:pt>
                <c:pt idx="432">
                  <c:v>10.185052816717796</c:v>
                </c:pt>
                <c:pt idx="433">
                  <c:v>9.8978115648029412</c:v>
                </c:pt>
                <c:pt idx="434">
                  <c:v>9.6165928895909865</c:v>
                </c:pt>
                <c:pt idx="435">
                  <c:v>9.3413454736386026</c:v>
                </c:pt>
                <c:pt idx="436">
                  <c:v>9.0720156478139895</c:v>
                </c:pt>
                <c:pt idx="437">
                  <c:v>8.8085475043172927</c:v>
                </c:pt>
                <c:pt idx="438">
                  <c:v>8.550883008837987</c:v>
                </c:pt>
                <c:pt idx="439">
                  <c:v>8.298962111730761</c:v>
                </c:pt>
                <c:pt idx="440">
                  <c:v>8.0527228580964128</c:v>
                </c:pt>
                <c:pt idx="441">
                  <c:v>7.8121014966592446</c:v>
                </c:pt>
                <c:pt idx="442">
                  <c:v>7.577032587337273</c:v>
                </c:pt>
                <c:pt idx="443">
                  <c:v>7.3474491074067716</c:v>
                </c:pt>
                <c:pt idx="444">
                  <c:v>7.1232825561675384</c:v>
                </c:pt>
                <c:pt idx="445">
                  <c:v>6.9044630580203892</c:v>
                </c:pt>
                <c:pt idx="446">
                  <c:v>6.690919463873418</c:v>
                </c:pt>
                <c:pt idx="447">
                  <c:v>6.4825794507985739</c:v>
                </c:pt>
                <c:pt idx="448">
                  <c:v>6.2793696198650775</c:v>
                </c:pt>
                <c:pt idx="449">
                  <c:v>6.0812155920812847</c:v>
                </c:pt>
                <c:pt idx="450">
                  <c:v>5.8880421023813927</c:v>
                </c:pt>
                <c:pt idx="451">
                  <c:v>5.6997730915984377</c:v>
                </c:pt>
                <c:pt idx="452">
                  <c:v>5.5163317963697205</c:v>
                </c:pt>
                <c:pt idx="453">
                  <c:v>5.3376408369257149</c:v>
                </c:pt>
                <c:pt idx="454">
                  <c:v>5.1636223027181298</c:v>
                </c:pt>
                <c:pt idx="455">
                  <c:v>4.9941978358474763</c:v>
                </c:pt>
                <c:pt idx="456">
                  <c:v>4.8292887122550141</c:v>
                </c:pt>
                <c:pt idx="457">
                  <c:v>4.6688159206484601</c:v>
                </c:pt>
                <c:pt idx="458">
                  <c:v>4.5127002391351736</c:v>
                </c:pt>
                <c:pt idx="459">
                  <c:v>4.3608623095408365</c:v>
                </c:pt>
                <c:pt idx="460">
                  <c:v>4.2132227093957964</c:v>
                </c:pt>
                <c:pt idx="461">
                  <c:v>4.0697020215753019</c:v>
                </c:pt>
                <c:pt idx="462">
                  <c:v>3.9302209015838505</c:v>
                </c:pt>
                <c:pt idx="463">
                  <c:v>3.7947001424776179</c:v>
                </c:pt>
                <c:pt idx="464">
                  <c:v>3.6630607374227613</c:v>
                </c:pt>
                <c:pt idx="465">
                  <c:v>3.5352239398908769</c:v>
                </c:pt>
                <c:pt idx="466">
                  <c:v>3.4111113214964184</c:v>
                </c:pt>
                <c:pt idx="467">
                  <c:v>3.2906448274842197</c:v>
                </c:pt>
                <c:pt idx="468">
                  <c:v>3.1737468298784375</c:v>
                </c:pt>
                <c:pt idx="469">
                  <c:v>3.0603401783073401</c:v>
                </c:pt>
                <c:pt idx="470">
                  <c:v>2.9503482485213097</c:v>
                </c:pt>
                <c:pt idx="471">
                  <c:v>2.8436949886242124</c:v>
                </c:pt>
                <c:pt idx="472">
                  <c:v>2.7403049630409977</c:v>
                </c:pt>
                <c:pt idx="473">
                  <c:v>2.6401033942469243</c:v>
                </c:pt>
                <c:pt idx="474">
                  <c:v>2.5430162022861875</c:v>
                </c:pt>
                <c:pt idx="475">
                  <c:v>2.4489700421100604</c:v>
                </c:pt>
                <c:pt idx="476">
                  <c:v>2.3578923387667272</c:v>
                </c:pt>
                <c:pt idx="477">
                  <c:v>2.2697113204770538</c:v>
                </c:pt>
                <c:pt idx="478">
                  <c:v>2.1843560496323864</c:v>
                </c:pt>
                <c:pt idx="479">
                  <c:v>2.101756451752224</c:v>
                </c:pt>
                <c:pt idx="480">
                  <c:v>2.021843342441219</c:v>
                </c:pt>
                <c:pt idx="481">
                  <c:v>1.9445484523864627</c:v>
                </c:pt>
                <c:pt idx="482">
                  <c:v>1.8698044504373574</c:v>
                </c:pt>
                <c:pt idx="483">
                  <c:v>1.7975449648116357</c:v>
                </c:pt>
                <c:pt idx="484">
                  <c:v>1.7277046024721896</c:v>
                </c:pt>
                <c:pt idx="485">
                  <c:v>1.6602189667203897</c:v>
                </c:pt>
                <c:pt idx="486">
                  <c:v>1.5950246730524409</c:v>
                </c:pt>
                <c:pt idx="487">
                  <c:v>1.532059363326107</c:v>
                </c:pt>
                <c:pt idx="488">
                  <c:v>1.4712617182857977</c:v>
                </c:pt>
                <c:pt idx="489">
                  <c:v>1.4125714684945476</c:v>
                </c:pt>
                <c:pt idx="490">
                  <c:v>1.3559294037219001</c:v>
                </c:pt>
                <c:pt idx="491">
                  <c:v>1.3012773808370239</c:v>
                </c:pt>
                <c:pt idx="492">
                  <c:v>1.2485583302566614</c:v>
                </c:pt>
                <c:pt idx="493">
                  <c:v>1.1977162609976708</c:v>
                </c:pt>
                <c:pt idx="494">
                  <c:v>1.1486962643839695</c:v>
                </c:pt>
                <c:pt idx="495">
                  <c:v>1.1014445164576943</c:v>
                </c:pt>
                <c:pt idx="496">
                  <c:v>1.0559082791442613</c:v>
                </c:pt>
                <c:pt idx="497">
                  <c:v>1.0120359002208599</c:v>
                </c:pt>
                <c:pt idx="498">
                  <c:v>0.96977681213761813</c:v>
                </c:pt>
                <c:pt idx="499">
                  <c:v>0.92908152974037528</c:v>
                </c:pt>
                <c:pt idx="500">
                  <c:v>0.88990164694358265</c:v>
                </c:pt>
                <c:pt idx="501">
                  <c:v>0.85218983240138391</c:v>
                </c:pt>
                <c:pt idx="502">
                  <c:v>0.81589982422441099</c:v>
                </c:pt>
                <c:pt idx="503">
                  <c:v>0.78098642378922989</c:v>
                </c:pt>
                <c:pt idx="504">
                  <c:v>0.74740548868674173</c:v>
                </c:pt>
                <c:pt idx="505">
                  <c:v>0.71511392485514136</c:v>
                </c:pt>
                <c:pt idx="506">
                  <c:v>0.68406967794230622</c:v>
                </c:pt>
                <c:pt idx="507">
                  <c:v>0.65423172394170215</c:v>
                </c:pt>
                <c:pt idx="508">
                  <c:v>0.62556005914505086</c:v>
                </c:pt>
                <c:pt idx="509">
                  <c:v>0.59801568945416939</c:v>
                </c:pt>
                <c:pt idx="510">
                  <c:v>0.57156061909347555</c:v>
                </c:pt>
                <c:pt idx="511">
                  <c:v>0.5461578387637277</c:v>
                </c:pt>
                <c:pt idx="512">
                  <c:v>0.52177131327661919</c:v>
                </c:pt>
                <c:pt idx="513">
                  <c:v>0.49836596870885652</c:v>
                </c:pt>
                <c:pt idx="514">
                  <c:v>0.47590767911336285</c:v>
                </c:pt>
                <c:pt idx="515">
                  <c:v>0.45436325282420642</c:v>
                </c:pt>
                <c:pt idx="516">
                  <c:v>0.43370041839083723</c:v>
                </c:pt>
                <c:pt idx="517">
                  <c:v>0.41388781017614795</c:v>
                </c:pt>
                <c:pt idx="518">
                  <c:v>0.39489495365181693</c:v>
                </c:pt>
                <c:pt idx="519">
                  <c:v>0.3766922504233321</c:v>
                </c:pt>
                <c:pt idx="520">
                  <c:v>0.35925096301599385</c:v>
                </c:pt>
                <c:pt idx="521">
                  <c:v>0.34254319945214257</c:v>
                </c:pt>
                <c:pt idx="522">
                  <c:v>0.32654189764874725</c:v>
                </c:pt>
                <c:pt idx="523">
                  <c:v>0.31122080966343846</c:v>
                </c:pt>
                <c:pt idx="524">
                  <c:v>0.29655448581596267</c:v>
                </c:pt>
                <c:pt idx="525">
                  <c:v>0.28251825871098313</c:v>
                </c:pt>
                <c:pt idx="526">
                  <c:v>0.26908822718707209</c:v>
                </c:pt>
                <c:pt idx="527">
                  <c:v>0.25624124021568517</c:v>
                </c:pt>
                <c:pt idx="528">
                  <c:v>0.24395488077285832</c:v>
                </c:pt>
                <c:pt idx="529">
                  <c:v>0.23220744970532675</c:v>
                </c:pt>
                <c:pt idx="530">
                  <c:v>0.22097794961174591</c:v>
                </c:pt>
                <c:pt idx="531">
                  <c:v>0.21024606875867519</c:v>
                </c:pt>
                <c:pt idx="532">
                  <c:v>0.19999216504999731</c:v>
                </c:pt>
                <c:pt idx="533">
                  <c:v>0.19019725006745675</c:v>
                </c:pt>
                <c:pt idx="534">
                  <c:v>0.18084297319905185</c:v>
                </c:pt>
                <c:pt idx="535">
                  <c:v>0.17191160587105619</c:v>
                </c:pt>
                <c:pt idx="536">
                  <c:v>0.16338602589853443</c:v>
                </c:pt>
                <c:pt idx="537">
                  <c:v>0.15524970196830432</c:v>
                </c:pt>
                <c:pt idx="538">
                  <c:v>0.1474866782674196</c:v>
                </c:pt>
                <c:pt idx="539">
                  <c:v>0.14008155926938309</c:v>
                </c:pt>
                <c:pt idx="540">
                  <c:v>0.13301949468946186</c:v>
                </c:pt>
                <c:pt idx="541">
                  <c:v>0.12628616461966033</c:v>
                </c:pt>
                <c:pt idx="542">
                  <c:v>0.11986776485311124</c:v>
                </c:pt>
                <c:pt idx="543">
                  <c:v>0.11375099240687678</c:v>
                </c:pt>
                <c:pt idx="544">
                  <c:v>0.10792303125140358</c:v>
                </c:pt>
                <c:pt idx="545">
                  <c:v>0.102371538254154</c:v>
                </c:pt>
                <c:pt idx="546">
                  <c:v>9.7084629344236451E-2</c:v>
                </c:pt>
                <c:pt idx="547">
                  <c:v>9.2050865904184195E-2</c:v>
                </c:pt>
                <c:pt idx="548">
                  <c:v>8.7259241394381654E-2</c:v>
                </c:pt>
                <c:pt idx="549">
                  <c:v>8.2699168215009361E-2</c:v>
                </c:pt>
                <c:pt idx="550">
                  <c:v>7.8360464809779623E-2</c:v>
                </c:pt>
                <c:pt idx="551">
                  <c:v>7.4233343015155828E-2</c:v>
                </c:pt>
                <c:pt idx="552">
                  <c:v>7.0308395658192316E-2</c:v>
                </c:pt>
                <c:pt idx="553">
                  <c:v>6.6576584405605946E-2</c:v>
                </c:pt>
                <c:pt idx="554">
                  <c:v>6.3029227866178233E-2</c:v>
                </c:pt>
                <c:pt idx="555">
                  <c:v>5.965798994810758E-2</c:v>
                </c:pt>
                <c:pt idx="556">
                  <c:v>5.6454868472467168E-2</c:v>
                </c:pt>
                <c:pt idx="557">
                  <c:v>5.3412184043487548E-2</c:v>
                </c:pt>
                <c:pt idx="558">
                  <c:v>5.0522569175966432E-2</c:v>
                </c:pt>
                <c:pt idx="559">
                  <c:v>4.7778957679711E-2</c:v>
                </c:pt>
                <c:pt idx="560">
                  <c:v>4.5174574300550642E-2</c:v>
                </c:pt>
                <c:pt idx="561">
                  <c:v>4.2702924617099264E-2</c:v>
                </c:pt>
                <c:pt idx="562">
                  <c:v>4.0357785192119286E-2</c:v>
                </c:pt>
                <c:pt idx="563">
                  <c:v>3.8133193977024304E-2</c:v>
                </c:pt>
                <c:pt idx="564">
                  <c:v>3.6023440967767974E-2</c:v>
                </c:pt>
                <c:pt idx="565">
                  <c:v>3.4023059110089945E-2</c:v>
                </c:pt>
                <c:pt idx="566">
                  <c:v>3.2126815451837494E-2</c:v>
                </c:pt>
                <c:pt idx="567">
                  <c:v>3.0329702539842223E-2</c:v>
                </c:pt>
                <c:pt idx="568">
                  <c:v>2.8626930058612724E-2</c:v>
                </c:pt>
                <c:pt idx="569">
                  <c:v>2.7013916707900314E-2</c:v>
                </c:pt>
                <c:pt idx="570">
                  <c:v>2.5486282316008389E-2</c:v>
                </c:pt>
                <c:pt idx="571">
                  <c:v>2.4039840185545166E-2</c:v>
                </c:pt>
                <c:pt idx="572">
                  <c:v>2.2670589668163259E-2</c:v>
                </c:pt>
                <c:pt idx="573">
                  <c:v>2.137470896468829E-2</c:v>
                </c:pt>
                <c:pt idx="574">
                  <c:v>2.014854814691187E-2</c:v>
                </c:pt>
                <c:pt idx="575">
                  <c:v>1.8988622397209633E-2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522560"/>
        <c:axId val="327524736"/>
      </c:scatterChart>
      <c:valAx>
        <c:axId val="327522560"/>
        <c:scaling>
          <c:orientation val="minMax"/>
          <c:max val="200"/>
          <c:min val="-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pixel number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27524736"/>
        <c:crosses val="autoZero"/>
        <c:crossBetween val="midCat"/>
      </c:valAx>
      <c:valAx>
        <c:axId val="327524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event count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27522560"/>
        <c:crossesAt val="-200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002482955934795E-2"/>
          <c:y val="3.5871321571876079E-2"/>
          <c:w val="0.89713603690071086"/>
          <c:h val="0.879693121357574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'analysis 10 may'!$D$15</c:f>
              <c:strCache>
                <c:ptCount val="1"/>
                <c:pt idx="0">
                  <c:v>thermal x</c:v>
                </c:pt>
              </c:strCache>
            </c:strRef>
          </c:tx>
          <c:marker>
            <c:symbol val="none"/>
          </c:marker>
          <c:xVal>
            <c:numRef>
              <c:f>'analysis 10 may'!$A$16:$A$591</c:f>
              <c:numCache>
                <c:formatCode>General</c:formatCode>
                <c:ptCount val="576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10 may'!$D$16:$D$591</c:f>
              <c:numCache>
                <c:formatCode>General</c:formatCode>
                <c:ptCount val="5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1</c:v>
                </c:pt>
                <c:pt idx="40">
                  <c:v>1</c:v>
                </c:pt>
                <c:pt idx="41">
                  <c:v>3</c:v>
                </c:pt>
                <c:pt idx="42">
                  <c:v>4</c:v>
                </c:pt>
                <c:pt idx="43">
                  <c:v>1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7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6</c:v>
                </c:pt>
                <c:pt idx="60">
                  <c:v>2</c:v>
                </c:pt>
                <c:pt idx="61">
                  <c:v>3</c:v>
                </c:pt>
                <c:pt idx="62">
                  <c:v>6</c:v>
                </c:pt>
                <c:pt idx="63">
                  <c:v>5</c:v>
                </c:pt>
                <c:pt idx="64">
                  <c:v>1</c:v>
                </c:pt>
                <c:pt idx="65">
                  <c:v>4</c:v>
                </c:pt>
                <c:pt idx="66">
                  <c:v>7</c:v>
                </c:pt>
                <c:pt idx="67">
                  <c:v>5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2</c:v>
                </c:pt>
                <c:pt idx="73">
                  <c:v>5</c:v>
                </c:pt>
                <c:pt idx="74">
                  <c:v>7</c:v>
                </c:pt>
                <c:pt idx="75">
                  <c:v>3</c:v>
                </c:pt>
                <c:pt idx="76">
                  <c:v>7</c:v>
                </c:pt>
                <c:pt idx="77">
                  <c:v>7</c:v>
                </c:pt>
                <c:pt idx="78">
                  <c:v>9</c:v>
                </c:pt>
                <c:pt idx="79">
                  <c:v>7</c:v>
                </c:pt>
                <c:pt idx="80">
                  <c:v>9</c:v>
                </c:pt>
                <c:pt idx="81">
                  <c:v>7</c:v>
                </c:pt>
                <c:pt idx="82">
                  <c:v>5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10</c:v>
                </c:pt>
                <c:pt idx="87">
                  <c:v>7</c:v>
                </c:pt>
                <c:pt idx="88">
                  <c:v>2</c:v>
                </c:pt>
                <c:pt idx="89">
                  <c:v>5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10</c:v>
                </c:pt>
                <c:pt idx="94">
                  <c:v>7</c:v>
                </c:pt>
                <c:pt idx="95">
                  <c:v>8</c:v>
                </c:pt>
                <c:pt idx="96">
                  <c:v>17</c:v>
                </c:pt>
                <c:pt idx="97">
                  <c:v>4</c:v>
                </c:pt>
                <c:pt idx="98">
                  <c:v>12</c:v>
                </c:pt>
                <c:pt idx="99">
                  <c:v>7</c:v>
                </c:pt>
                <c:pt idx="100">
                  <c:v>11</c:v>
                </c:pt>
                <c:pt idx="101">
                  <c:v>11</c:v>
                </c:pt>
                <c:pt idx="102">
                  <c:v>6</c:v>
                </c:pt>
                <c:pt idx="103">
                  <c:v>9</c:v>
                </c:pt>
                <c:pt idx="104">
                  <c:v>12</c:v>
                </c:pt>
                <c:pt idx="105">
                  <c:v>12</c:v>
                </c:pt>
                <c:pt idx="106">
                  <c:v>13</c:v>
                </c:pt>
                <c:pt idx="107">
                  <c:v>10</c:v>
                </c:pt>
                <c:pt idx="108">
                  <c:v>7</c:v>
                </c:pt>
                <c:pt idx="109">
                  <c:v>10</c:v>
                </c:pt>
                <c:pt idx="110">
                  <c:v>16</c:v>
                </c:pt>
                <c:pt idx="111">
                  <c:v>11</c:v>
                </c:pt>
                <c:pt idx="112">
                  <c:v>8</c:v>
                </c:pt>
                <c:pt idx="113">
                  <c:v>15</c:v>
                </c:pt>
                <c:pt idx="114">
                  <c:v>8</c:v>
                </c:pt>
                <c:pt idx="115">
                  <c:v>10</c:v>
                </c:pt>
                <c:pt idx="116">
                  <c:v>11</c:v>
                </c:pt>
                <c:pt idx="117">
                  <c:v>15</c:v>
                </c:pt>
                <c:pt idx="118">
                  <c:v>11</c:v>
                </c:pt>
                <c:pt idx="119">
                  <c:v>10</c:v>
                </c:pt>
                <c:pt idx="120">
                  <c:v>15</c:v>
                </c:pt>
                <c:pt idx="121">
                  <c:v>12</c:v>
                </c:pt>
                <c:pt idx="122">
                  <c:v>9</c:v>
                </c:pt>
                <c:pt idx="123">
                  <c:v>14</c:v>
                </c:pt>
                <c:pt idx="124">
                  <c:v>13</c:v>
                </c:pt>
                <c:pt idx="125">
                  <c:v>18</c:v>
                </c:pt>
                <c:pt idx="126">
                  <c:v>13</c:v>
                </c:pt>
                <c:pt idx="127">
                  <c:v>15</c:v>
                </c:pt>
                <c:pt idx="128">
                  <c:v>14</c:v>
                </c:pt>
                <c:pt idx="129">
                  <c:v>17</c:v>
                </c:pt>
                <c:pt idx="130">
                  <c:v>15</c:v>
                </c:pt>
                <c:pt idx="131">
                  <c:v>19</c:v>
                </c:pt>
                <c:pt idx="132">
                  <c:v>12</c:v>
                </c:pt>
                <c:pt idx="133">
                  <c:v>16</c:v>
                </c:pt>
                <c:pt idx="134">
                  <c:v>18</c:v>
                </c:pt>
                <c:pt idx="135">
                  <c:v>20</c:v>
                </c:pt>
                <c:pt idx="136">
                  <c:v>26</c:v>
                </c:pt>
                <c:pt idx="137">
                  <c:v>12</c:v>
                </c:pt>
                <c:pt idx="138">
                  <c:v>11</c:v>
                </c:pt>
                <c:pt idx="139">
                  <c:v>19</c:v>
                </c:pt>
                <c:pt idx="140">
                  <c:v>24</c:v>
                </c:pt>
                <c:pt idx="141">
                  <c:v>23</c:v>
                </c:pt>
                <c:pt idx="142">
                  <c:v>18</c:v>
                </c:pt>
                <c:pt idx="143">
                  <c:v>14</c:v>
                </c:pt>
                <c:pt idx="144">
                  <c:v>26</c:v>
                </c:pt>
                <c:pt idx="145">
                  <c:v>25</c:v>
                </c:pt>
                <c:pt idx="146">
                  <c:v>15</c:v>
                </c:pt>
                <c:pt idx="147">
                  <c:v>21</c:v>
                </c:pt>
                <c:pt idx="148">
                  <c:v>26</c:v>
                </c:pt>
                <c:pt idx="149">
                  <c:v>23</c:v>
                </c:pt>
                <c:pt idx="150">
                  <c:v>20</c:v>
                </c:pt>
                <c:pt idx="151">
                  <c:v>17</c:v>
                </c:pt>
                <c:pt idx="152">
                  <c:v>21</c:v>
                </c:pt>
                <c:pt idx="153">
                  <c:v>29</c:v>
                </c:pt>
                <c:pt idx="154">
                  <c:v>25</c:v>
                </c:pt>
                <c:pt idx="155">
                  <c:v>30</c:v>
                </c:pt>
                <c:pt idx="156">
                  <c:v>24</c:v>
                </c:pt>
                <c:pt idx="157">
                  <c:v>27</c:v>
                </c:pt>
                <c:pt idx="158">
                  <c:v>24</c:v>
                </c:pt>
                <c:pt idx="159">
                  <c:v>28</c:v>
                </c:pt>
                <c:pt idx="160">
                  <c:v>28</c:v>
                </c:pt>
                <c:pt idx="161">
                  <c:v>31</c:v>
                </c:pt>
                <c:pt idx="162">
                  <c:v>23</c:v>
                </c:pt>
                <c:pt idx="163">
                  <c:v>35</c:v>
                </c:pt>
                <c:pt idx="164">
                  <c:v>38</c:v>
                </c:pt>
                <c:pt idx="165">
                  <c:v>32</c:v>
                </c:pt>
                <c:pt idx="166">
                  <c:v>20</c:v>
                </c:pt>
                <c:pt idx="167">
                  <c:v>33</c:v>
                </c:pt>
                <c:pt idx="168">
                  <c:v>31</c:v>
                </c:pt>
                <c:pt idx="169">
                  <c:v>29</c:v>
                </c:pt>
                <c:pt idx="170">
                  <c:v>46</c:v>
                </c:pt>
                <c:pt idx="171">
                  <c:v>29</c:v>
                </c:pt>
                <c:pt idx="172">
                  <c:v>33</c:v>
                </c:pt>
                <c:pt idx="173">
                  <c:v>33</c:v>
                </c:pt>
                <c:pt idx="174">
                  <c:v>34</c:v>
                </c:pt>
                <c:pt idx="175">
                  <c:v>49</c:v>
                </c:pt>
                <c:pt idx="176">
                  <c:v>41</c:v>
                </c:pt>
                <c:pt idx="177">
                  <c:v>31</c:v>
                </c:pt>
                <c:pt idx="178">
                  <c:v>35</c:v>
                </c:pt>
                <c:pt idx="179">
                  <c:v>45</c:v>
                </c:pt>
                <c:pt idx="180">
                  <c:v>42</c:v>
                </c:pt>
                <c:pt idx="181">
                  <c:v>42</c:v>
                </c:pt>
                <c:pt idx="182">
                  <c:v>39</c:v>
                </c:pt>
                <c:pt idx="183">
                  <c:v>34</c:v>
                </c:pt>
                <c:pt idx="184">
                  <c:v>42</c:v>
                </c:pt>
                <c:pt idx="185">
                  <c:v>39</c:v>
                </c:pt>
                <c:pt idx="186">
                  <c:v>49</c:v>
                </c:pt>
                <c:pt idx="187">
                  <c:v>36</c:v>
                </c:pt>
                <c:pt idx="188">
                  <c:v>41</c:v>
                </c:pt>
                <c:pt idx="189">
                  <c:v>53</c:v>
                </c:pt>
                <c:pt idx="190">
                  <c:v>42</c:v>
                </c:pt>
                <c:pt idx="191">
                  <c:v>44</c:v>
                </c:pt>
                <c:pt idx="192">
                  <c:v>64</c:v>
                </c:pt>
                <c:pt idx="193">
                  <c:v>55</c:v>
                </c:pt>
                <c:pt idx="194">
                  <c:v>69</c:v>
                </c:pt>
                <c:pt idx="195">
                  <c:v>59</c:v>
                </c:pt>
                <c:pt idx="196">
                  <c:v>45</c:v>
                </c:pt>
                <c:pt idx="197">
                  <c:v>47</c:v>
                </c:pt>
                <c:pt idx="198">
                  <c:v>49</c:v>
                </c:pt>
                <c:pt idx="199">
                  <c:v>40</c:v>
                </c:pt>
                <c:pt idx="200">
                  <c:v>54</c:v>
                </c:pt>
                <c:pt idx="201">
                  <c:v>51</c:v>
                </c:pt>
                <c:pt idx="202">
                  <c:v>61</c:v>
                </c:pt>
                <c:pt idx="203">
                  <c:v>62</c:v>
                </c:pt>
                <c:pt idx="204">
                  <c:v>51</c:v>
                </c:pt>
                <c:pt idx="205">
                  <c:v>55</c:v>
                </c:pt>
                <c:pt idx="206">
                  <c:v>54</c:v>
                </c:pt>
                <c:pt idx="207">
                  <c:v>68</c:v>
                </c:pt>
                <c:pt idx="208">
                  <c:v>65</c:v>
                </c:pt>
                <c:pt idx="209">
                  <c:v>65</c:v>
                </c:pt>
                <c:pt idx="210">
                  <c:v>43</c:v>
                </c:pt>
                <c:pt idx="211">
                  <c:v>54</c:v>
                </c:pt>
                <c:pt idx="212">
                  <c:v>48</c:v>
                </c:pt>
                <c:pt idx="213">
                  <c:v>58</c:v>
                </c:pt>
                <c:pt idx="214">
                  <c:v>60</c:v>
                </c:pt>
                <c:pt idx="215">
                  <c:v>64</c:v>
                </c:pt>
                <c:pt idx="216">
                  <c:v>70</c:v>
                </c:pt>
                <c:pt idx="217">
                  <c:v>61</c:v>
                </c:pt>
                <c:pt idx="218">
                  <c:v>63</c:v>
                </c:pt>
                <c:pt idx="219">
                  <c:v>53</c:v>
                </c:pt>
                <c:pt idx="220">
                  <c:v>58</c:v>
                </c:pt>
                <c:pt idx="221">
                  <c:v>73</c:v>
                </c:pt>
                <c:pt idx="222">
                  <c:v>50</c:v>
                </c:pt>
                <c:pt idx="223">
                  <c:v>75</c:v>
                </c:pt>
                <c:pt idx="224">
                  <c:v>64</c:v>
                </c:pt>
                <c:pt idx="225">
                  <c:v>60</c:v>
                </c:pt>
                <c:pt idx="226">
                  <c:v>74</c:v>
                </c:pt>
                <c:pt idx="227">
                  <c:v>58</c:v>
                </c:pt>
                <c:pt idx="228">
                  <c:v>80</c:v>
                </c:pt>
                <c:pt idx="229">
                  <c:v>58</c:v>
                </c:pt>
                <c:pt idx="230">
                  <c:v>80</c:v>
                </c:pt>
                <c:pt idx="231">
                  <c:v>73</c:v>
                </c:pt>
                <c:pt idx="232">
                  <c:v>70</c:v>
                </c:pt>
                <c:pt idx="233">
                  <c:v>80</c:v>
                </c:pt>
                <c:pt idx="234">
                  <c:v>73</c:v>
                </c:pt>
                <c:pt idx="235">
                  <c:v>71</c:v>
                </c:pt>
                <c:pt idx="236">
                  <c:v>70</c:v>
                </c:pt>
                <c:pt idx="237">
                  <c:v>81</c:v>
                </c:pt>
                <c:pt idx="238">
                  <c:v>68</c:v>
                </c:pt>
                <c:pt idx="239">
                  <c:v>74</c:v>
                </c:pt>
                <c:pt idx="240">
                  <c:v>64</c:v>
                </c:pt>
                <c:pt idx="241">
                  <c:v>88</c:v>
                </c:pt>
                <c:pt idx="242">
                  <c:v>78</c:v>
                </c:pt>
                <c:pt idx="243">
                  <c:v>82</c:v>
                </c:pt>
                <c:pt idx="244">
                  <c:v>82</c:v>
                </c:pt>
                <c:pt idx="245">
                  <c:v>67</c:v>
                </c:pt>
                <c:pt idx="246">
                  <c:v>74</c:v>
                </c:pt>
                <c:pt idx="247">
                  <c:v>71</c:v>
                </c:pt>
                <c:pt idx="248">
                  <c:v>71</c:v>
                </c:pt>
                <c:pt idx="249">
                  <c:v>93</c:v>
                </c:pt>
                <c:pt idx="250">
                  <c:v>69</c:v>
                </c:pt>
                <c:pt idx="251">
                  <c:v>72</c:v>
                </c:pt>
                <c:pt idx="252">
                  <c:v>64</c:v>
                </c:pt>
                <c:pt idx="253">
                  <c:v>68</c:v>
                </c:pt>
                <c:pt idx="254">
                  <c:v>69</c:v>
                </c:pt>
                <c:pt idx="255">
                  <c:v>54</c:v>
                </c:pt>
                <c:pt idx="256">
                  <c:v>75</c:v>
                </c:pt>
                <c:pt idx="257">
                  <c:v>90</c:v>
                </c:pt>
                <c:pt idx="258">
                  <c:v>63</c:v>
                </c:pt>
                <c:pt idx="259">
                  <c:v>77</c:v>
                </c:pt>
                <c:pt idx="260">
                  <c:v>67</c:v>
                </c:pt>
                <c:pt idx="261">
                  <c:v>69</c:v>
                </c:pt>
                <c:pt idx="262">
                  <c:v>77</c:v>
                </c:pt>
                <c:pt idx="263">
                  <c:v>73</c:v>
                </c:pt>
                <c:pt idx="264">
                  <c:v>73</c:v>
                </c:pt>
                <c:pt idx="265">
                  <c:v>63</c:v>
                </c:pt>
                <c:pt idx="266">
                  <c:v>70</c:v>
                </c:pt>
                <c:pt idx="267">
                  <c:v>61</c:v>
                </c:pt>
                <c:pt idx="268">
                  <c:v>57</c:v>
                </c:pt>
                <c:pt idx="269">
                  <c:v>53</c:v>
                </c:pt>
                <c:pt idx="270">
                  <c:v>70</c:v>
                </c:pt>
                <c:pt idx="271">
                  <c:v>74</c:v>
                </c:pt>
                <c:pt idx="272">
                  <c:v>68</c:v>
                </c:pt>
                <c:pt idx="273">
                  <c:v>64</c:v>
                </c:pt>
                <c:pt idx="274">
                  <c:v>63</c:v>
                </c:pt>
                <c:pt idx="275">
                  <c:v>62</c:v>
                </c:pt>
                <c:pt idx="276">
                  <c:v>64</c:v>
                </c:pt>
                <c:pt idx="277">
                  <c:v>69</c:v>
                </c:pt>
                <c:pt idx="278">
                  <c:v>53</c:v>
                </c:pt>
                <c:pt idx="279">
                  <c:v>55</c:v>
                </c:pt>
                <c:pt idx="280">
                  <c:v>76</c:v>
                </c:pt>
                <c:pt idx="281">
                  <c:v>43</c:v>
                </c:pt>
                <c:pt idx="282">
                  <c:v>41</c:v>
                </c:pt>
                <c:pt idx="283">
                  <c:v>55</c:v>
                </c:pt>
                <c:pt idx="284">
                  <c:v>54</c:v>
                </c:pt>
                <c:pt idx="285">
                  <c:v>65</c:v>
                </c:pt>
                <c:pt idx="286">
                  <c:v>66</c:v>
                </c:pt>
                <c:pt idx="287">
                  <c:v>47</c:v>
                </c:pt>
                <c:pt idx="288">
                  <c:v>59</c:v>
                </c:pt>
                <c:pt idx="289">
                  <c:v>49</c:v>
                </c:pt>
                <c:pt idx="290">
                  <c:v>57</c:v>
                </c:pt>
                <c:pt idx="291">
                  <c:v>48</c:v>
                </c:pt>
                <c:pt idx="292">
                  <c:v>51</c:v>
                </c:pt>
                <c:pt idx="293">
                  <c:v>40</c:v>
                </c:pt>
                <c:pt idx="294">
                  <c:v>47</c:v>
                </c:pt>
                <c:pt idx="295">
                  <c:v>49</c:v>
                </c:pt>
                <c:pt idx="296">
                  <c:v>41</c:v>
                </c:pt>
                <c:pt idx="297">
                  <c:v>40</c:v>
                </c:pt>
                <c:pt idx="298">
                  <c:v>45</c:v>
                </c:pt>
                <c:pt idx="299">
                  <c:v>38</c:v>
                </c:pt>
                <c:pt idx="300">
                  <c:v>38</c:v>
                </c:pt>
                <c:pt idx="301">
                  <c:v>37</c:v>
                </c:pt>
                <c:pt idx="302">
                  <c:v>54</c:v>
                </c:pt>
                <c:pt idx="303">
                  <c:v>48</c:v>
                </c:pt>
                <c:pt idx="304">
                  <c:v>57</c:v>
                </c:pt>
                <c:pt idx="305">
                  <c:v>37</c:v>
                </c:pt>
                <c:pt idx="306">
                  <c:v>46</c:v>
                </c:pt>
                <c:pt idx="307">
                  <c:v>38</c:v>
                </c:pt>
                <c:pt idx="308">
                  <c:v>24</c:v>
                </c:pt>
                <c:pt idx="309">
                  <c:v>38</c:v>
                </c:pt>
                <c:pt idx="310">
                  <c:v>45</c:v>
                </c:pt>
                <c:pt idx="311">
                  <c:v>33</c:v>
                </c:pt>
                <c:pt idx="312">
                  <c:v>39</c:v>
                </c:pt>
                <c:pt idx="313">
                  <c:v>47</c:v>
                </c:pt>
                <c:pt idx="314">
                  <c:v>29</c:v>
                </c:pt>
                <c:pt idx="315">
                  <c:v>36</c:v>
                </c:pt>
                <c:pt idx="316">
                  <c:v>32</c:v>
                </c:pt>
                <c:pt idx="317">
                  <c:v>36</c:v>
                </c:pt>
                <c:pt idx="318">
                  <c:v>37</c:v>
                </c:pt>
                <c:pt idx="319">
                  <c:v>23</c:v>
                </c:pt>
                <c:pt idx="320">
                  <c:v>26</c:v>
                </c:pt>
                <c:pt idx="321">
                  <c:v>30</c:v>
                </c:pt>
                <c:pt idx="322">
                  <c:v>28</c:v>
                </c:pt>
                <c:pt idx="323">
                  <c:v>38</c:v>
                </c:pt>
                <c:pt idx="324">
                  <c:v>36</c:v>
                </c:pt>
                <c:pt idx="325">
                  <c:v>40</c:v>
                </c:pt>
                <c:pt idx="326">
                  <c:v>30</c:v>
                </c:pt>
                <c:pt idx="327">
                  <c:v>30</c:v>
                </c:pt>
                <c:pt idx="328">
                  <c:v>26</c:v>
                </c:pt>
                <c:pt idx="329">
                  <c:v>21</c:v>
                </c:pt>
                <c:pt idx="330">
                  <c:v>21</c:v>
                </c:pt>
                <c:pt idx="331">
                  <c:v>32</c:v>
                </c:pt>
                <c:pt idx="332">
                  <c:v>18</c:v>
                </c:pt>
                <c:pt idx="333">
                  <c:v>17</c:v>
                </c:pt>
                <c:pt idx="334">
                  <c:v>23</c:v>
                </c:pt>
                <c:pt idx="335">
                  <c:v>27</c:v>
                </c:pt>
                <c:pt idx="336">
                  <c:v>25</c:v>
                </c:pt>
                <c:pt idx="337">
                  <c:v>26</c:v>
                </c:pt>
                <c:pt idx="338">
                  <c:v>18</c:v>
                </c:pt>
                <c:pt idx="339">
                  <c:v>17</c:v>
                </c:pt>
                <c:pt idx="340">
                  <c:v>24</c:v>
                </c:pt>
                <c:pt idx="341">
                  <c:v>11</c:v>
                </c:pt>
                <c:pt idx="342">
                  <c:v>18</c:v>
                </c:pt>
                <c:pt idx="343">
                  <c:v>14</c:v>
                </c:pt>
                <c:pt idx="344">
                  <c:v>30</c:v>
                </c:pt>
                <c:pt idx="345">
                  <c:v>18</c:v>
                </c:pt>
                <c:pt idx="346">
                  <c:v>15</c:v>
                </c:pt>
                <c:pt idx="347">
                  <c:v>12</c:v>
                </c:pt>
                <c:pt idx="348">
                  <c:v>15</c:v>
                </c:pt>
                <c:pt idx="349">
                  <c:v>27</c:v>
                </c:pt>
                <c:pt idx="350">
                  <c:v>26</c:v>
                </c:pt>
                <c:pt idx="351">
                  <c:v>18</c:v>
                </c:pt>
                <c:pt idx="352">
                  <c:v>15</c:v>
                </c:pt>
                <c:pt idx="353">
                  <c:v>19</c:v>
                </c:pt>
                <c:pt idx="354">
                  <c:v>22</c:v>
                </c:pt>
                <c:pt idx="355">
                  <c:v>23</c:v>
                </c:pt>
                <c:pt idx="356">
                  <c:v>24</c:v>
                </c:pt>
                <c:pt idx="357">
                  <c:v>23</c:v>
                </c:pt>
                <c:pt idx="358">
                  <c:v>19</c:v>
                </c:pt>
                <c:pt idx="359">
                  <c:v>20</c:v>
                </c:pt>
                <c:pt idx="360">
                  <c:v>15</c:v>
                </c:pt>
                <c:pt idx="361">
                  <c:v>18</c:v>
                </c:pt>
                <c:pt idx="362">
                  <c:v>16</c:v>
                </c:pt>
                <c:pt idx="363">
                  <c:v>13</c:v>
                </c:pt>
                <c:pt idx="364">
                  <c:v>11</c:v>
                </c:pt>
                <c:pt idx="365">
                  <c:v>9</c:v>
                </c:pt>
                <c:pt idx="366">
                  <c:v>16</c:v>
                </c:pt>
                <c:pt idx="367">
                  <c:v>11</c:v>
                </c:pt>
                <c:pt idx="368">
                  <c:v>14</c:v>
                </c:pt>
                <c:pt idx="369">
                  <c:v>15</c:v>
                </c:pt>
                <c:pt idx="370">
                  <c:v>13</c:v>
                </c:pt>
                <c:pt idx="371">
                  <c:v>18</c:v>
                </c:pt>
                <c:pt idx="372">
                  <c:v>18</c:v>
                </c:pt>
                <c:pt idx="373">
                  <c:v>10</c:v>
                </c:pt>
                <c:pt idx="374">
                  <c:v>17</c:v>
                </c:pt>
                <c:pt idx="375">
                  <c:v>23</c:v>
                </c:pt>
                <c:pt idx="376">
                  <c:v>14</c:v>
                </c:pt>
                <c:pt idx="377">
                  <c:v>15</c:v>
                </c:pt>
                <c:pt idx="378">
                  <c:v>14</c:v>
                </c:pt>
                <c:pt idx="379">
                  <c:v>14</c:v>
                </c:pt>
                <c:pt idx="380">
                  <c:v>14</c:v>
                </c:pt>
                <c:pt idx="381">
                  <c:v>11</c:v>
                </c:pt>
                <c:pt idx="382">
                  <c:v>15</c:v>
                </c:pt>
                <c:pt idx="383">
                  <c:v>8</c:v>
                </c:pt>
                <c:pt idx="384">
                  <c:v>18</c:v>
                </c:pt>
                <c:pt idx="385">
                  <c:v>10</c:v>
                </c:pt>
                <c:pt idx="386">
                  <c:v>14</c:v>
                </c:pt>
                <c:pt idx="387">
                  <c:v>6</c:v>
                </c:pt>
                <c:pt idx="388">
                  <c:v>14</c:v>
                </c:pt>
                <c:pt idx="389">
                  <c:v>13</c:v>
                </c:pt>
                <c:pt idx="390">
                  <c:v>11</c:v>
                </c:pt>
                <c:pt idx="391">
                  <c:v>11</c:v>
                </c:pt>
                <c:pt idx="392">
                  <c:v>9</c:v>
                </c:pt>
                <c:pt idx="393">
                  <c:v>19</c:v>
                </c:pt>
                <c:pt idx="394">
                  <c:v>15</c:v>
                </c:pt>
                <c:pt idx="395">
                  <c:v>8</c:v>
                </c:pt>
                <c:pt idx="396">
                  <c:v>11</c:v>
                </c:pt>
                <c:pt idx="397">
                  <c:v>10</c:v>
                </c:pt>
                <c:pt idx="398">
                  <c:v>6</c:v>
                </c:pt>
                <c:pt idx="399">
                  <c:v>11</c:v>
                </c:pt>
                <c:pt idx="400">
                  <c:v>7</c:v>
                </c:pt>
                <c:pt idx="401">
                  <c:v>10</c:v>
                </c:pt>
                <c:pt idx="402">
                  <c:v>5</c:v>
                </c:pt>
                <c:pt idx="403">
                  <c:v>17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8</c:v>
                </c:pt>
                <c:pt idx="408">
                  <c:v>5</c:v>
                </c:pt>
                <c:pt idx="409">
                  <c:v>9</c:v>
                </c:pt>
                <c:pt idx="410">
                  <c:v>11</c:v>
                </c:pt>
                <c:pt idx="411">
                  <c:v>4</c:v>
                </c:pt>
                <c:pt idx="412">
                  <c:v>7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12</c:v>
                </c:pt>
                <c:pt idx="417">
                  <c:v>10</c:v>
                </c:pt>
                <c:pt idx="418">
                  <c:v>6</c:v>
                </c:pt>
                <c:pt idx="419">
                  <c:v>10</c:v>
                </c:pt>
                <c:pt idx="420">
                  <c:v>9</c:v>
                </c:pt>
                <c:pt idx="421">
                  <c:v>8</c:v>
                </c:pt>
                <c:pt idx="422">
                  <c:v>6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9</c:v>
                </c:pt>
                <c:pt idx="427">
                  <c:v>4</c:v>
                </c:pt>
                <c:pt idx="428">
                  <c:v>8</c:v>
                </c:pt>
                <c:pt idx="429">
                  <c:v>5</c:v>
                </c:pt>
                <c:pt idx="430">
                  <c:v>6</c:v>
                </c:pt>
                <c:pt idx="431">
                  <c:v>7</c:v>
                </c:pt>
                <c:pt idx="432">
                  <c:v>6</c:v>
                </c:pt>
                <c:pt idx="433">
                  <c:v>9</c:v>
                </c:pt>
                <c:pt idx="434">
                  <c:v>3</c:v>
                </c:pt>
                <c:pt idx="435">
                  <c:v>5</c:v>
                </c:pt>
                <c:pt idx="436">
                  <c:v>7</c:v>
                </c:pt>
                <c:pt idx="437">
                  <c:v>6</c:v>
                </c:pt>
                <c:pt idx="438">
                  <c:v>9</c:v>
                </c:pt>
                <c:pt idx="439">
                  <c:v>3</c:v>
                </c:pt>
                <c:pt idx="440">
                  <c:v>3</c:v>
                </c:pt>
                <c:pt idx="441">
                  <c:v>6</c:v>
                </c:pt>
                <c:pt idx="442">
                  <c:v>6</c:v>
                </c:pt>
                <c:pt idx="443">
                  <c:v>3</c:v>
                </c:pt>
                <c:pt idx="444">
                  <c:v>10</c:v>
                </c:pt>
                <c:pt idx="445">
                  <c:v>5</c:v>
                </c:pt>
                <c:pt idx="446">
                  <c:v>8</c:v>
                </c:pt>
                <c:pt idx="447">
                  <c:v>6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7</c:v>
                </c:pt>
                <c:pt idx="452">
                  <c:v>4</c:v>
                </c:pt>
                <c:pt idx="453">
                  <c:v>4</c:v>
                </c:pt>
                <c:pt idx="454">
                  <c:v>1</c:v>
                </c:pt>
                <c:pt idx="455">
                  <c:v>6</c:v>
                </c:pt>
                <c:pt idx="456">
                  <c:v>3</c:v>
                </c:pt>
                <c:pt idx="457">
                  <c:v>3</c:v>
                </c:pt>
                <c:pt idx="458">
                  <c:v>1</c:v>
                </c:pt>
                <c:pt idx="459">
                  <c:v>6</c:v>
                </c:pt>
                <c:pt idx="460">
                  <c:v>2</c:v>
                </c:pt>
                <c:pt idx="461">
                  <c:v>4</c:v>
                </c:pt>
                <c:pt idx="462">
                  <c:v>5</c:v>
                </c:pt>
                <c:pt idx="463">
                  <c:v>8</c:v>
                </c:pt>
                <c:pt idx="464">
                  <c:v>5</c:v>
                </c:pt>
                <c:pt idx="465">
                  <c:v>7</c:v>
                </c:pt>
                <c:pt idx="466">
                  <c:v>2</c:v>
                </c:pt>
                <c:pt idx="467">
                  <c:v>5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1</c:v>
                </c:pt>
                <c:pt idx="472">
                  <c:v>5</c:v>
                </c:pt>
                <c:pt idx="473">
                  <c:v>2</c:v>
                </c:pt>
                <c:pt idx="474">
                  <c:v>3</c:v>
                </c:pt>
                <c:pt idx="475">
                  <c:v>0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2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4</c:v>
                </c:pt>
                <c:pt idx="485">
                  <c:v>0</c:v>
                </c:pt>
                <c:pt idx="486">
                  <c:v>3</c:v>
                </c:pt>
                <c:pt idx="487">
                  <c:v>5</c:v>
                </c:pt>
                <c:pt idx="488">
                  <c:v>2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0</c:v>
                </c:pt>
                <c:pt idx="496">
                  <c:v>3</c:v>
                </c:pt>
                <c:pt idx="497">
                  <c:v>0</c:v>
                </c:pt>
                <c:pt idx="498">
                  <c:v>2</c:v>
                </c:pt>
                <c:pt idx="499">
                  <c:v>3</c:v>
                </c:pt>
                <c:pt idx="500">
                  <c:v>0</c:v>
                </c:pt>
                <c:pt idx="501">
                  <c:v>4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4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2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2</c:v>
                </c:pt>
                <c:pt idx="539">
                  <c:v>5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'analysis 10 may'!$E$15</c:f>
              <c:strCache>
                <c:ptCount val="1"/>
                <c:pt idx="0">
                  <c:v>thermal y</c:v>
                </c:pt>
              </c:strCache>
            </c:strRef>
          </c:tx>
          <c:marker>
            <c:symbol val="none"/>
          </c:marker>
          <c:xVal>
            <c:numRef>
              <c:f>'analysis 10 may'!$A$16:$A$17002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10 may'!$C$16:$C$18002</c:f>
              <c:numCache>
                <c:formatCode>General</c:formatCode>
                <c:ptCount val="17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3</c:v>
                </c:pt>
                <c:pt idx="30">
                  <c:v>4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3</c:v>
                </c:pt>
                <c:pt idx="40">
                  <c:v>0</c:v>
                </c:pt>
                <c:pt idx="41">
                  <c:v>3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8">
                  <c:v>1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3</c:v>
                </c:pt>
                <c:pt idx="54">
                  <c:v>3</c:v>
                </c:pt>
                <c:pt idx="55">
                  <c:v>7</c:v>
                </c:pt>
                <c:pt idx="56">
                  <c:v>3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8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5</c:v>
                </c:pt>
                <c:pt idx="71">
                  <c:v>9</c:v>
                </c:pt>
                <c:pt idx="72">
                  <c:v>7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3</c:v>
                </c:pt>
                <c:pt idx="77">
                  <c:v>5</c:v>
                </c:pt>
                <c:pt idx="78">
                  <c:v>8</c:v>
                </c:pt>
                <c:pt idx="79">
                  <c:v>3</c:v>
                </c:pt>
                <c:pt idx="80">
                  <c:v>5</c:v>
                </c:pt>
                <c:pt idx="81">
                  <c:v>2</c:v>
                </c:pt>
                <c:pt idx="82">
                  <c:v>5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3</c:v>
                </c:pt>
                <c:pt idx="87">
                  <c:v>11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9</c:v>
                </c:pt>
                <c:pt idx="92">
                  <c:v>5</c:v>
                </c:pt>
                <c:pt idx="93">
                  <c:v>7</c:v>
                </c:pt>
                <c:pt idx="94">
                  <c:v>12</c:v>
                </c:pt>
                <c:pt idx="95">
                  <c:v>6</c:v>
                </c:pt>
                <c:pt idx="96">
                  <c:v>4</c:v>
                </c:pt>
                <c:pt idx="97">
                  <c:v>4</c:v>
                </c:pt>
                <c:pt idx="98">
                  <c:v>8</c:v>
                </c:pt>
                <c:pt idx="99">
                  <c:v>5</c:v>
                </c:pt>
                <c:pt idx="100">
                  <c:v>5</c:v>
                </c:pt>
                <c:pt idx="101">
                  <c:v>9</c:v>
                </c:pt>
                <c:pt idx="102">
                  <c:v>5</c:v>
                </c:pt>
                <c:pt idx="103">
                  <c:v>11</c:v>
                </c:pt>
                <c:pt idx="104">
                  <c:v>11</c:v>
                </c:pt>
                <c:pt idx="105">
                  <c:v>11</c:v>
                </c:pt>
                <c:pt idx="106">
                  <c:v>10</c:v>
                </c:pt>
                <c:pt idx="107">
                  <c:v>12</c:v>
                </c:pt>
                <c:pt idx="108">
                  <c:v>9</c:v>
                </c:pt>
                <c:pt idx="109">
                  <c:v>11</c:v>
                </c:pt>
                <c:pt idx="110">
                  <c:v>8</c:v>
                </c:pt>
                <c:pt idx="111">
                  <c:v>11</c:v>
                </c:pt>
                <c:pt idx="112">
                  <c:v>9</c:v>
                </c:pt>
                <c:pt idx="113">
                  <c:v>7</c:v>
                </c:pt>
                <c:pt idx="114">
                  <c:v>11</c:v>
                </c:pt>
                <c:pt idx="115">
                  <c:v>10</c:v>
                </c:pt>
                <c:pt idx="116">
                  <c:v>11</c:v>
                </c:pt>
                <c:pt idx="117">
                  <c:v>5</c:v>
                </c:pt>
                <c:pt idx="118">
                  <c:v>11</c:v>
                </c:pt>
                <c:pt idx="119">
                  <c:v>9</c:v>
                </c:pt>
                <c:pt idx="120">
                  <c:v>10</c:v>
                </c:pt>
                <c:pt idx="121">
                  <c:v>8</c:v>
                </c:pt>
                <c:pt idx="122">
                  <c:v>9</c:v>
                </c:pt>
                <c:pt idx="123">
                  <c:v>12</c:v>
                </c:pt>
                <c:pt idx="124">
                  <c:v>11</c:v>
                </c:pt>
                <c:pt idx="125">
                  <c:v>14</c:v>
                </c:pt>
                <c:pt idx="126">
                  <c:v>15</c:v>
                </c:pt>
                <c:pt idx="127">
                  <c:v>7</c:v>
                </c:pt>
                <c:pt idx="128">
                  <c:v>5</c:v>
                </c:pt>
                <c:pt idx="129">
                  <c:v>6</c:v>
                </c:pt>
                <c:pt idx="130">
                  <c:v>11</c:v>
                </c:pt>
                <c:pt idx="131">
                  <c:v>13</c:v>
                </c:pt>
                <c:pt idx="132">
                  <c:v>15</c:v>
                </c:pt>
                <c:pt idx="133">
                  <c:v>12</c:v>
                </c:pt>
                <c:pt idx="134">
                  <c:v>9</c:v>
                </c:pt>
                <c:pt idx="135">
                  <c:v>17</c:v>
                </c:pt>
                <c:pt idx="136">
                  <c:v>14</c:v>
                </c:pt>
                <c:pt idx="137">
                  <c:v>13</c:v>
                </c:pt>
                <c:pt idx="138">
                  <c:v>17</c:v>
                </c:pt>
                <c:pt idx="139">
                  <c:v>14</c:v>
                </c:pt>
                <c:pt idx="140">
                  <c:v>9</c:v>
                </c:pt>
                <c:pt idx="141">
                  <c:v>19</c:v>
                </c:pt>
                <c:pt idx="142">
                  <c:v>19</c:v>
                </c:pt>
                <c:pt idx="143">
                  <c:v>14</c:v>
                </c:pt>
                <c:pt idx="144">
                  <c:v>18</c:v>
                </c:pt>
                <c:pt idx="145">
                  <c:v>17</c:v>
                </c:pt>
                <c:pt idx="146">
                  <c:v>15</c:v>
                </c:pt>
                <c:pt idx="147">
                  <c:v>18</c:v>
                </c:pt>
                <c:pt idx="148">
                  <c:v>15</c:v>
                </c:pt>
                <c:pt idx="149">
                  <c:v>18</c:v>
                </c:pt>
                <c:pt idx="150">
                  <c:v>13</c:v>
                </c:pt>
                <c:pt idx="151">
                  <c:v>18</c:v>
                </c:pt>
                <c:pt idx="152">
                  <c:v>18</c:v>
                </c:pt>
                <c:pt idx="153">
                  <c:v>24</c:v>
                </c:pt>
                <c:pt idx="154">
                  <c:v>21</c:v>
                </c:pt>
                <c:pt idx="155">
                  <c:v>22</c:v>
                </c:pt>
                <c:pt idx="156">
                  <c:v>18</c:v>
                </c:pt>
                <c:pt idx="157">
                  <c:v>25</c:v>
                </c:pt>
                <c:pt idx="158">
                  <c:v>21</c:v>
                </c:pt>
                <c:pt idx="159">
                  <c:v>24</c:v>
                </c:pt>
                <c:pt idx="160">
                  <c:v>30</c:v>
                </c:pt>
                <c:pt idx="161">
                  <c:v>22</c:v>
                </c:pt>
                <c:pt idx="162">
                  <c:v>23</c:v>
                </c:pt>
                <c:pt idx="163">
                  <c:v>20</c:v>
                </c:pt>
                <c:pt idx="164">
                  <c:v>20</c:v>
                </c:pt>
                <c:pt idx="165">
                  <c:v>21</c:v>
                </c:pt>
                <c:pt idx="166">
                  <c:v>23</c:v>
                </c:pt>
                <c:pt idx="167">
                  <c:v>12</c:v>
                </c:pt>
                <c:pt idx="168">
                  <c:v>28</c:v>
                </c:pt>
                <c:pt idx="169">
                  <c:v>26</c:v>
                </c:pt>
                <c:pt idx="170">
                  <c:v>17</c:v>
                </c:pt>
                <c:pt idx="171">
                  <c:v>19</c:v>
                </c:pt>
                <c:pt idx="172">
                  <c:v>21</c:v>
                </c:pt>
                <c:pt idx="173">
                  <c:v>25</c:v>
                </c:pt>
                <c:pt idx="174">
                  <c:v>19</c:v>
                </c:pt>
                <c:pt idx="175">
                  <c:v>30</c:v>
                </c:pt>
                <c:pt idx="176">
                  <c:v>21</c:v>
                </c:pt>
                <c:pt idx="177">
                  <c:v>32</c:v>
                </c:pt>
                <c:pt idx="178">
                  <c:v>35</c:v>
                </c:pt>
                <c:pt idx="179">
                  <c:v>27</c:v>
                </c:pt>
                <c:pt idx="180">
                  <c:v>43</c:v>
                </c:pt>
                <c:pt idx="181">
                  <c:v>22</c:v>
                </c:pt>
                <c:pt idx="182">
                  <c:v>31</c:v>
                </c:pt>
                <c:pt idx="183">
                  <c:v>25</c:v>
                </c:pt>
                <c:pt idx="184">
                  <c:v>24</c:v>
                </c:pt>
                <c:pt idx="185">
                  <c:v>35</c:v>
                </c:pt>
                <c:pt idx="186">
                  <c:v>27</c:v>
                </c:pt>
                <c:pt idx="187">
                  <c:v>27</c:v>
                </c:pt>
                <c:pt idx="188">
                  <c:v>20</c:v>
                </c:pt>
                <c:pt idx="189">
                  <c:v>32</c:v>
                </c:pt>
                <c:pt idx="190">
                  <c:v>26</c:v>
                </c:pt>
                <c:pt idx="191">
                  <c:v>43</c:v>
                </c:pt>
                <c:pt idx="192">
                  <c:v>22</c:v>
                </c:pt>
                <c:pt idx="193">
                  <c:v>22</c:v>
                </c:pt>
                <c:pt idx="194">
                  <c:v>28</c:v>
                </c:pt>
                <c:pt idx="195">
                  <c:v>28</c:v>
                </c:pt>
                <c:pt idx="196">
                  <c:v>35</c:v>
                </c:pt>
                <c:pt idx="197">
                  <c:v>41</c:v>
                </c:pt>
                <c:pt idx="198">
                  <c:v>32</c:v>
                </c:pt>
                <c:pt idx="199">
                  <c:v>36</c:v>
                </c:pt>
                <c:pt idx="200">
                  <c:v>35</c:v>
                </c:pt>
                <c:pt idx="201">
                  <c:v>34</c:v>
                </c:pt>
                <c:pt idx="202">
                  <c:v>40</c:v>
                </c:pt>
                <c:pt idx="203">
                  <c:v>33</c:v>
                </c:pt>
                <c:pt idx="204">
                  <c:v>41</c:v>
                </c:pt>
                <c:pt idx="205">
                  <c:v>40</c:v>
                </c:pt>
                <c:pt idx="206">
                  <c:v>29</c:v>
                </c:pt>
                <c:pt idx="207">
                  <c:v>26</c:v>
                </c:pt>
                <c:pt idx="208">
                  <c:v>40</c:v>
                </c:pt>
                <c:pt idx="209">
                  <c:v>43</c:v>
                </c:pt>
                <c:pt idx="210">
                  <c:v>31</c:v>
                </c:pt>
                <c:pt idx="211">
                  <c:v>35</c:v>
                </c:pt>
                <c:pt idx="212">
                  <c:v>34</c:v>
                </c:pt>
                <c:pt idx="213">
                  <c:v>27</c:v>
                </c:pt>
                <c:pt idx="214">
                  <c:v>45</c:v>
                </c:pt>
                <c:pt idx="215">
                  <c:v>53</c:v>
                </c:pt>
                <c:pt idx="216">
                  <c:v>42</c:v>
                </c:pt>
                <c:pt idx="217">
                  <c:v>32</c:v>
                </c:pt>
                <c:pt idx="218">
                  <c:v>43</c:v>
                </c:pt>
                <c:pt idx="219">
                  <c:v>26</c:v>
                </c:pt>
                <c:pt idx="220">
                  <c:v>40</c:v>
                </c:pt>
                <c:pt idx="221">
                  <c:v>35</c:v>
                </c:pt>
                <c:pt idx="222">
                  <c:v>42</c:v>
                </c:pt>
                <c:pt idx="223">
                  <c:v>47</c:v>
                </c:pt>
                <c:pt idx="224">
                  <c:v>57</c:v>
                </c:pt>
                <c:pt idx="225">
                  <c:v>56</c:v>
                </c:pt>
                <c:pt idx="226">
                  <c:v>66</c:v>
                </c:pt>
                <c:pt idx="227">
                  <c:v>73</c:v>
                </c:pt>
                <c:pt idx="228">
                  <c:v>66</c:v>
                </c:pt>
                <c:pt idx="229">
                  <c:v>83</c:v>
                </c:pt>
                <c:pt idx="230">
                  <c:v>88</c:v>
                </c:pt>
                <c:pt idx="231">
                  <c:v>94</c:v>
                </c:pt>
                <c:pt idx="232">
                  <c:v>88</c:v>
                </c:pt>
                <c:pt idx="233">
                  <c:v>96</c:v>
                </c:pt>
                <c:pt idx="234">
                  <c:v>92</c:v>
                </c:pt>
                <c:pt idx="235">
                  <c:v>76</c:v>
                </c:pt>
                <c:pt idx="236">
                  <c:v>103</c:v>
                </c:pt>
                <c:pt idx="237">
                  <c:v>96</c:v>
                </c:pt>
                <c:pt idx="238">
                  <c:v>108</c:v>
                </c:pt>
                <c:pt idx="239">
                  <c:v>83</c:v>
                </c:pt>
                <c:pt idx="240">
                  <c:v>109</c:v>
                </c:pt>
                <c:pt idx="241">
                  <c:v>89</c:v>
                </c:pt>
                <c:pt idx="242">
                  <c:v>87</c:v>
                </c:pt>
                <c:pt idx="243">
                  <c:v>104</c:v>
                </c:pt>
                <c:pt idx="244">
                  <c:v>108</c:v>
                </c:pt>
                <c:pt idx="245">
                  <c:v>107</c:v>
                </c:pt>
                <c:pt idx="246">
                  <c:v>90</c:v>
                </c:pt>
                <c:pt idx="247">
                  <c:v>114</c:v>
                </c:pt>
                <c:pt idx="248">
                  <c:v>113</c:v>
                </c:pt>
                <c:pt idx="249">
                  <c:v>101</c:v>
                </c:pt>
                <c:pt idx="250">
                  <c:v>97</c:v>
                </c:pt>
                <c:pt idx="251">
                  <c:v>100</c:v>
                </c:pt>
                <c:pt idx="252">
                  <c:v>115</c:v>
                </c:pt>
                <c:pt idx="253">
                  <c:v>98</c:v>
                </c:pt>
                <c:pt idx="254">
                  <c:v>103</c:v>
                </c:pt>
                <c:pt idx="255">
                  <c:v>116</c:v>
                </c:pt>
                <c:pt idx="256">
                  <c:v>113</c:v>
                </c:pt>
                <c:pt idx="257">
                  <c:v>111</c:v>
                </c:pt>
                <c:pt idx="258">
                  <c:v>124</c:v>
                </c:pt>
                <c:pt idx="259">
                  <c:v>80</c:v>
                </c:pt>
                <c:pt idx="260">
                  <c:v>101</c:v>
                </c:pt>
                <c:pt idx="261">
                  <c:v>89</c:v>
                </c:pt>
                <c:pt idx="262">
                  <c:v>110</c:v>
                </c:pt>
                <c:pt idx="263">
                  <c:v>98</c:v>
                </c:pt>
                <c:pt idx="264">
                  <c:v>101</c:v>
                </c:pt>
                <c:pt idx="265">
                  <c:v>80</c:v>
                </c:pt>
                <c:pt idx="266">
                  <c:v>95</c:v>
                </c:pt>
                <c:pt idx="267">
                  <c:v>93</c:v>
                </c:pt>
                <c:pt idx="268">
                  <c:v>114</c:v>
                </c:pt>
                <c:pt idx="269">
                  <c:v>108</c:v>
                </c:pt>
                <c:pt idx="270">
                  <c:v>116</c:v>
                </c:pt>
                <c:pt idx="271">
                  <c:v>111</c:v>
                </c:pt>
                <c:pt idx="272">
                  <c:v>99</c:v>
                </c:pt>
                <c:pt idx="273">
                  <c:v>78</c:v>
                </c:pt>
                <c:pt idx="274">
                  <c:v>115</c:v>
                </c:pt>
                <c:pt idx="275">
                  <c:v>117</c:v>
                </c:pt>
                <c:pt idx="276">
                  <c:v>88</c:v>
                </c:pt>
                <c:pt idx="277">
                  <c:v>95</c:v>
                </c:pt>
                <c:pt idx="278">
                  <c:v>119</c:v>
                </c:pt>
                <c:pt idx="279">
                  <c:v>102</c:v>
                </c:pt>
                <c:pt idx="280">
                  <c:v>111</c:v>
                </c:pt>
                <c:pt idx="281">
                  <c:v>108</c:v>
                </c:pt>
                <c:pt idx="282">
                  <c:v>96</c:v>
                </c:pt>
                <c:pt idx="283">
                  <c:v>100</c:v>
                </c:pt>
                <c:pt idx="284">
                  <c:v>93</c:v>
                </c:pt>
                <c:pt idx="285">
                  <c:v>107</c:v>
                </c:pt>
                <c:pt idx="286">
                  <c:v>95</c:v>
                </c:pt>
                <c:pt idx="287">
                  <c:v>104</c:v>
                </c:pt>
                <c:pt idx="288">
                  <c:v>93</c:v>
                </c:pt>
                <c:pt idx="289">
                  <c:v>110</c:v>
                </c:pt>
                <c:pt idx="290">
                  <c:v>99</c:v>
                </c:pt>
                <c:pt idx="291">
                  <c:v>94</c:v>
                </c:pt>
                <c:pt idx="292">
                  <c:v>104</c:v>
                </c:pt>
                <c:pt idx="293">
                  <c:v>95</c:v>
                </c:pt>
                <c:pt idx="294">
                  <c:v>103</c:v>
                </c:pt>
                <c:pt idx="295">
                  <c:v>101</c:v>
                </c:pt>
                <c:pt idx="296">
                  <c:v>95</c:v>
                </c:pt>
                <c:pt idx="297">
                  <c:v>98</c:v>
                </c:pt>
                <c:pt idx="298">
                  <c:v>104</c:v>
                </c:pt>
                <c:pt idx="299">
                  <c:v>117</c:v>
                </c:pt>
                <c:pt idx="300">
                  <c:v>82</c:v>
                </c:pt>
                <c:pt idx="301">
                  <c:v>89</c:v>
                </c:pt>
                <c:pt idx="302">
                  <c:v>101</c:v>
                </c:pt>
                <c:pt idx="303">
                  <c:v>121</c:v>
                </c:pt>
                <c:pt idx="304">
                  <c:v>116</c:v>
                </c:pt>
                <c:pt idx="305">
                  <c:v>85</c:v>
                </c:pt>
                <c:pt idx="306">
                  <c:v>102</c:v>
                </c:pt>
                <c:pt idx="307">
                  <c:v>109</c:v>
                </c:pt>
                <c:pt idx="308">
                  <c:v>90</c:v>
                </c:pt>
                <c:pt idx="309">
                  <c:v>100</c:v>
                </c:pt>
                <c:pt idx="310">
                  <c:v>97</c:v>
                </c:pt>
                <c:pt idx="311">
                  <c:v>89</c:v>
                </c:pt>
                <c:pt idx="312">
                  <c:v>95</c:v>
                </c:pt>
                <c:pt idx="313">
                  <c:v>100</c:v>
                </c:pt>
                <c:pt idx="314">
                  <c:v>105</c:v>
                </c:pt>
                <c:pt idx="315">
                  <c:v>98</c:v>
                </c:pt>
                <c:pt idx="316">
                  <c:v>90</c:v>
                </c:pt>
                <c:pt idx="317">
                  <c:v>72</c:v>
                </c:pt>
                <c:pt idx="318">
                  <c:v>88</c:v>
                </c:pt>
                <c:pt idx="319">
                  <c:v>101</c:v>
                </c:pt>
                <c:pt idx="320">
                  <c:v>79</c:v>
                </c:pt>
                <c:pt idx="321">
                  <c:v>74</c:v>
                </c:pt>
                <c:pt idx="322">
                  <c:v>92</c:v>
                </c:pt>
                <c:pt idx="323">
                  <c:v>82</c:v>
                </c:pt>
                <c:pt idx="324">
                  <c:v>84</c:v>
                </c:pt>
                <c:pt idx="325">
                  <c:v>96</c:v>
                </c:pt>
                <c:pt idx="326">
                  <c:v>85</c:v>
                </c:pt>
                <c:pt idx="327">
                  <c:v>86</c:v>
                </c:pt>
                <c:pt idx="328">
                  <c:v>85</c:v>
                </c:pt>
                <c:pt idx="329">
                  <c:v>79</c:v>
                </c:pt>
                <c:pt idx="330">
                  <c:v>81</c:v>
                </c:pt>
                <c:pt idx="331">
                  <c:v>97</c:v>
                </c:pt>
                <c:pt idx="332">
                  <c:v>85</c:v>
                </c:pt>
                <c:pt idx="333">
                  <c:v>79</c:v>
                </c:pt>
                <c:pt idx="334">
                  <c:v>72</c:v>
                </c:pt>
                <c:pt idx="335">
                  <c:v>90</c:v>
                </c:pt>
                <c:pt idx="336">
                  <c:v>97</c:v>
                </c:pt>
                <c:pt idx="337">
                  <c:v>85</c:v>
                </c:pt>
                <c:pt idx="338">
                  <c:v>88</c:v>
                </c:pt>
                <c:pt idx="339">
                  <c:v>81</c:v>
                </c:pt>
                <c:pt idx="340">
                  <c:v>85</c:v>
                </c:pt>
                <c:pt idx="341">
                  <c:v>81</c:v>
                </c:pt>
                <c:pt idx="342">
                  <c:v>86</c:v>
                </c:pt>
                <c:pt idx="343">
                  <c:v>68</c:v>
                </c:pt>
                <c:pt idx="344">
                  <c:v>86</c:v>
                </c:pt>
                <c:pt idx="345">
                  <c:v>87</c:v>
                </c:pt>
                <c:pt idx="346">
                  <c:v>72</c:v>
                </c:pt>
                <c:pt idx="347">
                  <c:v>95</c:v>
                </c:pt>
                <c:pt idx="348">
                  <c:v>194</c:v>
                </c:pt>
                <c:pt idx="349">
                  <c:v>406</c:v>
                </c:pt>
                <c:pt idx="350">
                  <c:v>412</c:v>
                </c:pt>
                <c:pt idx="351">
                  <c:v>535</c:v>
                </c:pt>
                <c:pt idx="352">
                  <c:v>597</c:v>
                </c:pt>
                <c:pt idx="353">
                  <c:v>507</c:v>
                </c:pt>
                <c:pt idx="354">
                  <c:v>438</c:v>
                </c:pt>
                <c:pt idx="355">
                  <c:v>366</c:v>
                </c:pt>
                <c:pt idx="356">
                  <c:v>289</c:v>
                </c:pt>
                <c:pt idx="357">
                  <c:v>228</c:v>
                </c:pt>
                <c:pt idx="358">
                  <c:v>161</c:v>
                </c:pt>
                <c:pt idx="359">
                  <c:v>152</c:v>
                </c:pt>
                <c:pt idx="360">
                  <c:v>118</c:v>
                </c:pt>
                <c:pt idx="361">
                  <c:v>111</c:v>
                </c:pt>
                <c:pt idx="362">
                  <c:v>84</c:v>
                </c:pt>
                <c:pt idx="363">
                  <c:v>64</c:v>
                </c:pt>
                <c:pt idx="364">
                  <c:v>96</c:v>
                </c:pt>
                <c:pt idx="365">
                  <c:v>98</c:v>
                </c:pt>
                <c:pt idx="366">
                  <c:v>71</c:v>
                </c:pt>
                <c:pt idx="367">
                  <c:v>67</c:v>
                </c:pt>
                <c:pt idx="368">
                  <c:v>58</c:v>
                </c:pt>
                <c:pt idx="369">
                  <c:v>63</c:v>
                </c:pt>
                <c:pt idx="370">
                  <c:v>72</c:v>
                </c:pt>
                <c:pt idx="371">
                  <c:v>68</c:v>
                </c:pt>
                <c:pt idx="372">
                  <c:v>68</c:v>
                </c:pt>
                <c:pt idx="373">
                  <c:v>57</c:v>
                </c:pt>
                <c:pt idx="374">
                  <c:v>60</c:v>
                </c:pt>
                <c:pt idx="375">
                  <c:v>69</c:v>
                </c:pt>
                <c:pt idx="376">
                  <c:v>64</c:v>
                </c:pt>
                <c:pt idx="377">
                  <c:v>61</c:v>
                </c:pt>
                <c:pt idx="378">
                  <c:v>78</c:v>
                </c:pt>
                <c:pt idx="379">
                  <c:v>84</c:v>
                </c:pt>
                <c:pt idx="380">
                  <c:v>63</c:v>
                </c:pt>
                <c:pt idx="381">
                  <c:v>65</c:v>
                </c:pt>
                <c:pt idx="382">
                  <c:v>63</c:v>
                </c:pt>
                <c:pt idx="383">
                  <c:v>71</c:v>
                </c:pt>
                <c:pt idx="384">
                  <c:v>60</c:v>
                </c:pt>
                <c:pt idx="385">
                  <c:v>61</c:v>
                </c:pt>
                <c:pt idx="386">
                  <c:v>64</c:v>
                </c:pt>
                <c:pt idx="387">
                  <c:v>60</c:v>
                </c:pt>
                <c:pt idx="388">
                  <c:v>57</c:v>
                </c:pt>
                <c:pt idx="389">
                  <c:v>67</c:v>
                </c:pt>
                <c:pt idx="390">
                  <c:v>71</c:v>
                </c:pt>
                <c:pt idx="391">
                  <c:v>68</c:v>
                </c:pt>
                <c:pt idx="392">
                  <c:v>69</c:v>
                </c:pt>
                <c:pt idx="393">
                  <c:v>68</c:v>
                </c:pt>
                <c:pt idx="394">
                  <c:v>52</c:v>
                </c:pt>
                <c:pt idx="395">
                  <c:v>74</c:v>
                </c:pt>
                <c:pt idx="396">
                  <c:v>77</c:v>
                </c:pt>
                <c:pt idx="397">
                  <c:v>59</c:v>
                </c:pt>
                <c:pt idx="398">
                  <c:v>69</c:v>
                </c:pt>
                <c:pt idx="399">
                  <c:v>61</c:v>
                </c:pt>
                <c:pt idx="400">
                  <c:v>64</c:v>
                </c:pt>
                <c:pt idx="401">
                  <c:v>67</c:v>
                </c:pt>
                <c:pt idx="402">
                  <c:v>58</c:v>
                </c:pt>
                <c:pt idx="403">
                  <c:v>56</c:v>
                </c:pt>
                <c:pt idx="404">
                  <c:v>63</c:v>
                </c:pt>
                <c:pt idx="405">
                  <c:v>59</c:v>
                </c:pt>
                <c:pt idx="406">
                  <c:v>70</c:v>
                </c:pt>
                <c:pt idx="407">
                  <c:v>52</c:v>
                </c:pt>
                <c:pt idx="408">
                  <c:v>60</c:v>
                </c:pt>
                <c:pt idx="409">
                  <c:v>66</c:v>
                </c:pt>
                <c:pt idx="410">
                  <c:v>53</c:v>
                </c:pt>
                <c:pt idx="411">
                  <c:v>67</c:v>
                </c:pt>
                <c:pt idx="412">
                  <c:v>69</c:v>
                </c:pt>
                <c:pt idx="413">
                  <c:v>66</c:v>
                </c:pt>
                <c:pt idx="414">
                  <c:v>61</c:v>
                </c:pt>
                <c:pt idx="415">
                  <c:v>68</c:v>
                </c:pt>
                <c:pt idx="416">
                  <c:v>78</c:v>
                </c:pt>
                <c:pt idx="417">
                  <c:v>52</c:v>
                </c:pt>
                <c:pt idx="418">
                  <c:v>46</c:v>
                </c:pt>
                <c:pt idx="419">
                  <c:v>51</c:v>
                </c:pt>
                <c:pt idx="420">
                  <c:v>86</c:v>
                </c:pt>
                <c:pt idx="421">
                  <c:v>68</c:v>
                </c:pt>
                <c:pt idx="422">
                  <c:v>59</c:v>
                </c:pt>
                <c:pt idx="423">
                  <c:v>62</c:v>
                </c:pt>
                <c:pt idx="424">
                  <c:v>56</c:v>
                </c:pt>
                <c:pt idx="425">
                  <c:v>73</c:v>
                </c:pt>
                <c:pt idx="426">
                  <c:v>50</c:v>
                </c:pt>
                <c:pt idx="427">
                  <c:v>64</c:v>
                </c:pt>
                <c:pt idx="428">
                  <c:v>67</c:v>
                </c:pt>
                <c:pt idx="429">
                  <c:v>62</c:v>
                </c:pt>
                <c:pt idx="430">
                  <c:v>65</c:v>
                </c:pt>
                <c:pt idx="431">
                  <c:v>67</c:v>
                </c:pt>
                <c:pt idx="432">
                  <c:v>77</c:v>
                </c:pt>
                <c:pt idx="433">
                  <c:v>90</c:v>
                </c:pt>
                <c:pt idx="434">
                  <c:v>69</c:v>
                </c:pt>
                <c:pt idx="435">
                  <c:v>73</c:v>
                </c:pt>
                <c:pt idx="436">
                  <c:v>61</c:v>
                </c:pt>
                <c:pt idx="437">
                  <c:v>69</c:v>
                </c:pt>
                <c:pt idx="438">
                  <c:v>61</c:v>
                </c:pt>
                <c:pt idx="439">
                  <c:v>80</c:v>
                </c:pt>
                <c:pt idx="440">
                  <c:v>87</c:v>
                </c:pt>
                <c:pt idx="441">
                  <c:v>63</c:v>
                </c:pt>
                <c:pt idx="442">
                  <c:v>65</c:v>
                </c:pt>
                <c:pt idx="443">
                  <c:v>83</c:v>
                </c:pt>
                <c:pt idx="444">
                  <c:v>59</c:v>
                </c:pt>
                <c:pt idx="445">
                  <c:v>83</c:v>
                </c:pt>
                <c:pt idx="446">
                  <c:v>73</c:v>
                </c:pt>
                <c:pt idx="447">
                  <c:v>59</c:v>
                </c:pt>
                <c:pt idx="448">
                  <c:v>71</c:v>
                </c:pt>
                <c:pt idx="449">
                  <c:v>74</c:v>
                </c:pt>
                <c:pt idx="450">
                  <c:v>89</c:v>
                </c:pt>
                <c:pt idx="451">
                  <c:v>77</c:v>
                </c:pt>
                <c:pt idx="452">
                  <c:v>77</c:v>
                </c:pt>
                <c:pt idx="453">
                  <c:v>51</c:v>
                </c:pt>
                <c:pt idx="454">
                  <c:v>80</c:v>
                </c:pt>
                <c:pt idx="455">
                  <c:v>81</c:v>
                </c:pt>
                <c:pt idx="456">
                  <c:v>64</c:v>
                </c:pt>
                <c:pt idx="457">
                  <c:v>74</c:v>
                </c:pt>
                <c:pt idx="458">
                  <c:v>81</c:v>
                </c:pt>
                <c:pt idx="459">
                  <c:v>95</c:v>
                </c:pt>
                <c:pt idx="460">
                  <c:v>61</c:v>
                </c:pt>
                <c:pt idx="461">
                  <c:v>70</c:v>
                </c:pt>
                <c:pt idx="462">
                  <c:v>81</c:v>
                </c:pt>
                <c:pt idx="463">
                  <c:v>79</c:v>
                </c:pt>
                <c:pt idx="464">
                  <c:v>78</c:v>
                </c:pt>
                <c:pt idx="465">
                  <c:v>70</c:v>
                </c:pt>
                <c:pt idx="466">
                  <c:v>76</c:v>
                </c:pt>
                <c:pt idx="467">
                  <c:v>84</c:v>
                </c:pt>
                <c:pt idx="468">
                  <c:v>63</c:v>
                </c:pt>
                <c:pt idx="469">
                  <c:v>72</c:v>
                </c:pt>
                <c:pt idx="470">
                  <c:v>67</c:v>
                </c:pt>
                <c:pt idx="471">
                  <c:v>71</c:v>
                </c:pt>
                <c:pt idx="472">
                  <c:v>71</c:v>
                </c:pt>
                <c:pt idx="473">
                  <c:v>64</c:v>
                </c:pt>
                <c:pt idx="474">
                  <c:v>70</c:v>
                </c:pt>
                <c:pt idx="475">
                  <c:v>61</c:v>
                </c:pt>
                <c:pt idx="476">
                  <c:v>45</c:v>
                </c:pt>
                <c:pt idx="477">
                  <c:v>38</c:v>
                </c:pt>
                <c:pt idx="478">
                  <c:v>31</c:v>
                </c:pt>
                <c:pt idx="479">
                  <c:v>27</c:v>
                </c:pt>
                <c:pt idx="480">
                  <c:v>30</c:v>
                </c:pt>
                <c:pt idx="481">
                  <c:v>22</c:v>
                </c:pt>
                <c:pt idx="482">
                  <c:v>29</c:v>
                </c:pt>
                <c:pt idx="483">
                  <c:v>18</c:v>
                </c:pt>
                <c:pt idx="484">
                  <c:v>25</c:v>
                </c:pt>
                <c:pt idx="485">
                  <c:v>28</c:v>
                </c:pt>
                <c:pt idx="486">
                  <c:v>19</c:v>
                </c:pt>
                <c:pt idx="487">
                  <c:v>18</c:v>
                </c:pt>
                <c:pt idx="488">
                  <c:v>29</c:v>
                </c:pt>
                <c:pt idx="489">
                  <c:v>0</c:v>
                </c:pt>
                <c:pt idx="490">
                  <c:v>24</c:v>
                </c:pt>
                <c:pt idx="491">
                  <c:v>24</c:v>
                </c:pt>
                <c:pt idx="492">
                  <c:v>22</c:v>
                </c:pt>
                <c:pt idx="493">
                  <c:v>22</c:v>
                </c:pt>
                <c:pt idx="494">
                  <c:v>12</c:v>
                </c:pt>
                <c:pt idx="495">
                  <c:v>18</c:v>
                </c:pt>
                <c:pt idx="496">
                  <c:v>17</c:v>
                </c:pt>
                <c:pt idx="497">
                  <c:v>11</c:v>
                </c:pt>
                <c:pt idx="498">
                  <c:v>21</c:v>
                </c:pt>
                <c:pt idx="499">
                  <c:v>30</c:v>
                </c:pt>
                <c:pt idx="500">
                  <c:v>16</c:v>
                </c:pt>
                <c:pt idx="501">
                  <c:v>13</c:v>
                </c:pt>
                <c:pt idx="502">
                  <c:v>17</c:v>
                </c:pt>
                <c:pt idx="503">
                  <c:v>16</c:v>
                </c:pt>
                <c:pt idx="504">
                  <c:v>16</c:v>
                </c:pt>
                <c:pt idx="505">
                  <c:v>20</c:v>
                </c:pt>
                <c:pt idx="506">
                  <c:v>14</c:v>
                </c:pt>
                <c:pt idx="507">
                  <c:v>14</c:v>
                </c:pt>
                <c:pt idx="508">
                  <c:v>18</c:v>
                </c:pt>
                <c:pt idx="509">
                  <c:v>16</c:v>
                </c:pt>
                <c:pt idx="510">
                  <c:v>15</c:v>
                </c:pt>
                <c:pt idx="511">
                  <c:v>18</c:v>
                </c:pt>
                <c:pt idx="512">
                  <c:v>17</c:v>
                </c:pt>
                <c:pt idx="513">
                  <c:v>8</c:v>
                </c:pt>
                <c:pt idx="514">
                  <c:v>25</c:v>
                </c:pt>
                <c:pt idx="515">
                  <c:v>12</c:v>
                </c:pt>
                <c:pt idx="516">
                  <c:v>19</c:v>
                </c:pt>
                <c:pt idx="517">
                  <c:v>13</c:v>
                </c:pt>
                <c:pt idx="518">
                  <c:v>12</c:v>
                </c:pt>
                <c:pt idx="519">
                  <c:v>22</c:v>
                </c:pt>
                <c:pt idx="520">
                  <c:v>13</c:v>
                </c:pt>
                <c:pt idx="521">
                  <c:v>16</c:v>
                </c:pt>
                <c:pt idx="522">
                  <c:v>10</c:v>
                </c:pt>
                <c:pt idx="523">
                  <c:v>6</c:v>
                </c:pt>
                <c:pt idx="524">
                  <c:v>11</c:v>
                </c:pt>
                <c:pt idx="525">
                  <c:v>14</c:v>
                </c:pt>
                <c:pt idx="526">
                  <c:v>12</c:v>
                </c:pt>
                <c:pt idx="527">
                  <c:v>16</c:v>
                </c:pt>
                <c:pt idx="528">
                  <c:v>13</c:v>
                </c:pt>
                <c:pt idx="529">
                  <c:v>13</c:v>
                </c:pt>
                <c:pt idx="530">
                  <c:v>8</c:v>
                </c:pt>
                <c:pt idx="531">
                  <c:v>13</c:v>
                </c:pt>
                <c:pt idx="532">
                  <c:v>12</c:v>
                </c:pt>
                <c:pt idx="533">
                  <c:v>12</c:v>
                </c:pt>
                <c:pt idx="534">
                  <c:v>11</c:v>
                </c:pt>
                <c:pt idx="535">
                  <c:v>14</c:v>
                </c:pt>
                <c:pt idx="536">
                  <c:v>15</c:v>
                </c:pt>
                <c:pt idx="537">
                  <c:v>9</c:v>
                </c:pt>
                <c:pt idx="538">
                  <c:v>12</c:v>
                </c:pt>
                <c:pt idx="539">
                  <c:v>13</c:v>
                </c:pt>
                <c:pt idx="540">
                  <c:v>10</c:v>
                </c:pt>
                <c:pt idx="541">
                  <c:v>10</c:v>
                </c:pt>
                <c:pt idx="542">
                  <c:v>7</c:v>
                </c:pt>
                <c:pt idx="543">
                  <c:v>4</c:v>
                </c:pt>
                <c:pt idx="544">
                  <c:v>14</c:v>
                </c:pt>
                <c:pt idx="545">
                  <c:v>7</c:v>
                </c:pt>
                <c:pt idx="546">
                  <c:v>7</c:v>
                </c:pt>
                <c:pt idx="547">
                  <c:v>9</c:v>
                </c:pt>
                <c:pt idx="548">
                  <c:v>10</c:v>
                </c:pt>
                <c:pt idx="549">
                  <c:v>6</c:v>
                </c:pt>
                <c:pt idx="550">
                  <c:v>4</c:v>
                </c:pt>
                <c:pt idx="551">
                  <c:v>12</c:v>
                </c:pt>
                <c:pt idx="552">
                  <c:v>3</c:v>
                </c:pt>
                <c:pt idx="553">
                  <c:v>7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8</c:v>
                </c:pt>
                <c:pt idx="558">
                  <c:v>4</c:v>
                </c:pt>
                <c:pt idx="559">
                  <c:v>2</c:v>
                </c:pt>
                <c:pt idx="560">
                  <c:v>4</c:v>
                </c:pt>
                <c:pt idx="561">
                  <c:v>5</c:v>
                </c:pt>
                <c:pt idx="562">
                  <c:v>5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'analysis 10 may'!$B$15</c:f>
              <c:strCache>
                <c:ptCount val="1"/>
                <c:pt idx="0">
                  <c:v>beam x</c:v>
                </c:pt>
              </c:strCache>
            </c:strRef>
          </c:tx>
          <c:marker>
            <c:symbol val="none"/>
          </c:marker>
          <c:xVal>
            <c:numRef>
              <c:f>'analysis 10 may'!$A$16:$A$16002</c:f>
              <c:numCache>
                <c:formatCode>General</c:formatCode>
                <c:ptCount val="15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10 may'!$B$16:$B$16002</c:f>
              <c:numCache>
                <c:formatCode>General</c:formatCode>
                <c:ptCount val="15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</c:v>
                </c:pt>
                <c:pt idx="12">
                  <c:v>4</c:v>
                </c:pt>
                <c:pt idx="13">
                  <c:v>2</c:v>
                </c:pt>
                <c:pt idx="14">
                  <c:v>4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1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8</c:v>
                </c:pt>
                <c:pt idx="26">
                  <c:v>3</c:v>
                </c:pt>
                <c:pt idx="27">
                  <c:v>9</c:v>
                </c:pt>
                <c:pt idx="28">
                  <c:v>3</c:v>
                </c:pt>
                <c:pt idx="29">
                  <c:v>4</c:v>
                </c:pt>
                <c:pt idx="30">
                  <c:v>7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7</c:v>
                </c:pt>
                <c:pt idx="35">
                  <c:v>1</c:v>
                </c:pt>
                <c:pt idx="36">
                  <c:v>8</c:v>
                </c:pt>
                <c:pt idx="37">
                  <c:v>7</c:v>
                </c:pt>
                <c:pt idx="38">
                  <c:v>14</c:v>
                </c:pt>
                <c:pt idx="39">
                  <c:v>5</c:v>
                </c:pt>
                <c:pt idx="40">
                  <c:v>10</c:v>
                </c:pt>
                <c:pt idx="41">
                  <c:v>13</c:v>
                </c:pt>
                <c:pt idx="42">
                  <c:v>8</c:v>
                </c:pt>
                <c:pt idx="43">
                  <c:v>5</c:v>
                </c:pt>
                <c:pt idx="44">
                  <c:v>11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6</c:v>
                </c:pt>
                <c:pt idx="49">
                  <c:v>7</c:v>
                </c:pt>
                <c:pt idx="50">
                  <c:v>9</c:v>
                </c:pt>
                <c:pt idx="51">
                  <c:v>9</c:v>
                </c:pt>
                <c:pt idx="52">
                  <c:v>10</c:v>
                </c:pt>
                <c:pt idx="53">
                  <c:v>10</c:v>
                </c:pt>
                <c:pt idx="54">
                  <c:v>13</c:v>
                </c:pt>
                <c:pt idx="55">
                  <c:v>12</c:v>
                </c:pt>
                <c:pt idx="56">
                  <c:v>6</c:v>
                </c:pt>
                <c:pt idx="57">
                  <c:v>14</c:v>
                </c:pt>
                <c:pt idx="58">
                  <c:v>11</c:v>
                </c:pt>
                <c:pt idx="59">
                  <c:v>14</c:v>
                </c:pt>
                <c:pt idx="60">
                  <c:v>10</c:v>
                </c:pt>
                <c:pt idx="61">
                  <c:v>13</c:v>
                </c:pt>
                <c:pt idx="62">
                  <c:v>11</c:v>
                </c:pt>
                <c:pt idx="63">
                  <c:v>10</c:v>
                </c:pt>
                <c:pt idx="64">
                  <c:v>16</c:v>
                </c:pt>
                <c:pt idx="65">
                  <c:v>12</c:v>
                </c:pt>
                <c:pt idx="66">
                  <c:v>16</c:v>
                </c:pt>
                <c:pt idx="67">
                  <c:v>11</c:v>
                </c:pt>
                <c:pt idx="68">
                  <c:v>16</c:v>
                </c:pt>
                <c:pt idx="69">
                  <c:v>19</c:v>
                </c:pt>
                <c:pt idx="70">
                  <c:v>11</c:v>
                </c:pt>
                <c:pt idx="71">
                  <c:v>9</c:v>
                </c:pt>
                <c:pt idx="72">
                  <c:v>13</c:v>
                </c:pt>
                <c:pt idx="73">
                  <c:v>17</c:v>
                </c:pt>
                <c:pt idx="74">
                  <c:v>16</c:v>
                </c:pt>
                <c:pt idx="75">
                  <c:v>15</c:v>
                </c:pt>
                <c:pt idx="76">
                  <c:v>7</c:v>
                </c:pt>
                <c:pt idx="77">
                  <c:v>11</c:v>
                </c:pt>
                <c:pt idx="78">
                  <c:v>17</c:v>
                </c:pt>
                <c:pt idx="79">
                  <c:v>11</c:v>
                </c:pt>
                <c:pt idx="80">
                  <c:v>14</c:v>
                </c:pt>
                <c:pt idx="81">
                  <c:v>23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20</c:v>
                </c:pt>
                <c:pt idx="87">
                  <c:v>18</c:v>
                </c:pt>
                <c:pt idx="88">
                  <c:v>14</c:v>
                </c:pt>
                <c:pt idx="89">
                  <c:v>11</c:v>
                </c:pt>
                <c:pt idx="90">
                  <c:v>23</c:v>
                </c:pt>
                <c:pt idx="91">
                  <c:v>11</c:v>
                </c:pt>
                <c:pt idx="92">
                  <c:v>23</c:v>
                </c:pt>
                <c:pt idx="93">
                  <c:v>21</c:v>
                </c:pt>
                <c:pt idx="94">
                  <c:v>30</c:v>
                </c:pt>
                <c:pt idx="95">
                  <c:v>29</c:v>
                </c:pt>
                <c:pt idx="96">
                  <c:v>19</c:v>
                </c:pt>
                <c:pt idx="97">
                  <c:v>23</c:v>
                </c:pt>
                <c:pt idx="98">
                  <c:v>20</c:v>
                </c:pt>
                <c:pt idx="99">
                  <c:v>27</c:v>
                </c:pt>
                <c:pt idx="100">
                  <c:v>20</c:v>
                </c:pt>
                <c:pt idx="101">
                  <c:v>20</c:v>
                </c:pt>
                <c:pt idx="102">
                  <c:v>22</c:v>
                </c:pt>
                <c:pt idx="103">
                  <c:v>38</c:v>
                </c:pt>
                <c:pt idx="104">
                  <c:v>22</c:v>
                </c:pt>
                <c:pt idx="105">
                  <c:v>26</c:v>
                </c:pt>
                <c:pt idx="106">
                  <c:v>25</c:v>
                </c:pt>
                <c:pt idx="107">
                  <c:v>23</c:v>
                </c:pt>
                <c:pt idx="108">
                  <c:v>23</c:v>
                </c:pt>
                <c:pt idx="109">
                  <c:v>22</c:v>
                </c:pt>
                <c:pt idx="110">
                  <c:v>23</c:v>
                </c:pt>
                <c:pt idx="111">
                  <c:v>25</c:v>
                </c:pt>
                <c:pt idx="112">
                  <c:v>27</c:v>
                </c:pt>
                <c:pt idx="113">
                  <c:v>23</c:v>
                </c:pt>
                <c:pt idx="114">
                  <c:v>32</c:v>
                </c:pt>
                <c:pt idx="115">
                  <c:v>27</c:v>
                </c:pt>
                <c:pt idx="116">
                  <c:v>23</c:v>
                </c:pt>
                <c:pt idx="117">
                  <c:v>24</c:v>
                </c:pt>
                <c:pt idx="118">
                  <c:v>25</c:v>
                </c:pt>
                <c:pt idx="119">
                  <c:v>24</c:v>
                </c:pt>
                <c:pt idx="120">
                  <c:v>24</c:v>
                </c:pt>
                <c:pt idx="121">
                  <c:v>18</c:v>
                </c:pt>
                <c:pt idx="122">
                  <c:v>39</c:v>
                </c:pt>
                <c:pt idx="123">
                  <c:v>28</c:v>
                </c:pt>
                <c:pt idx="124">
                  <c:v>33</c:v>
                </c:pt>
                <c:pt idx="125">
                  <c:v>26</c:v>
                </c:pt>
                <c:pt idx="126">
                  <c:v>38</c:v>
                </c:pt>
                <c:pt idx="127">
                  <c:v>33</c:v>
                </c:pt>
                <c:pt idx="128">
                  <c:v>36</c:v>
                </c:pt>
                <c:pt idx="129">
                  <c:v>40</c:v>
                </c:pt>
                <c:pt idx="130">
                  <c:v>48</c:v>
                </c:pt>
                <c:pt idx="131">
                  <c:v>37</c:v>
                </c:pt>
                <c:pt idx="132">
                  <c:v>43</c:v>
                </c:pt>
                <c:pt idx="133">
                  <c:v>33</c:v>
                </c:pt>
                <c:pt idx="134">
                  <c:v>46</c:v>
                </c:pt>
                <c:pt idx="135">
                  <c:v>41</c:v>
                </c:pt>
                <c:pt idx="136">
                  <c:v>50</c:v>
                </c:pt>
                <c:pt idx="137">
                  <c:v>36</c:v>
                </c:pt>
                <c:pt idx="138">
                  <c:v>54</c:v>
                </c:pt>
                <c:pt idx="139">
                  <c:v>46</c:v>
                </c:pt>
                <c:pt idx="140">
                  <c:v>58</c:v>
                </c:pt>
                <c:pt idx="141">
                  <c:v>41</c:v>
                </c:pt>
                <c:pt idx="142">
                  <c:v>52</c:v>
                </c:pt>
                <c:pt idx="143">
                  <c:v>61</c:v>
                </c:pt>
                <c:pt idx="144">
                  <c:v>43</c:v>
                </c:pt>
                <c:pt idx="145">
                  <c:v>65</c:v>
                </c:pt>
                <c:pt idx="146">
                  <c:v>62</c:v>
                </c:pt>
                <c:pt idx="147">
                  <c:v>55</c:v>
                </c:pt>
                <c:pt idx="148">
                  <c:v>51</c:v>
                </c:pt>
                <c:pt idx="149">
                  <c:v>61</c:v>
                </c:pt>
                <c:pt idx="150">
                  <c:v>56</c:v>
                </c:pt>
                <c:pt idx="151">
                  <c:v>60</c:v>
                </c:pt>
                <c:pt idx="152">
                  <c:v>55</c:v>
                </c:pt>
                <c:pt idx="153">
                  <c:v>62</c:v>
                </c:pt>
                <c:pt idx="154">
                  <c:v>54</c:v>
                </c:pt>
                <c:pt idx="155">
                  <c:v>49</c:v>
                </c:pt>
                <c:pt idx="156">
                  <c:v>71</c:v>
                </c:pt>
                <c:pt idx="157">
                  <c:v>61</c:v>
                </c:pt>
                <c:pt idx="158">
                  <c:v>73</c:v>
                </c:pt>
                <c:pt idx="159">
                  <c:v>70</c:v>
                </c:pt>
                <c:pt idx="160">
                  <c:v>67</c:v>
                </c:pt>
                <c:pt idx="161">
                  <c:v>73</c:v>
                </c:pt>
                <c:pt idx="162">
                  <c:v>63</c:v>
                </c:pt>
                <c:pt idx="163">
                  <c:v>78</c:v>
                </c:pt>
                <c:pt idx="164">
                  <c:v>81</c:v>
                </c:pt>
                <c:pt idx="165">
                  <c:v>70</c:v>
                </c:pt>
                <c:pt idx="166">
                  <c:v>71</c:v>
                </c:pt>
                <c:pt idx="167">
                  <c:v>61</c:v>
                </c:pt>
                <c:pt idx="168">
                  <c:v>65</c:v>
                </c:pt>
                <c:pt idx="169">
                  <c:v>80</c:v>
                </c:pt>
                <c:pt idx="170">
                  <c:v>69</c:v>
                </c:pt>
                <c:pt idx="171">
                  <c:v>71</c:v>
                </c:pt>
                <c:pt idx="172">
                  <c:v>82</c:v>
                </c:pt>
                <c:pt idx="173">
                  <c:v>67</c:v>
                </c:pt>
                <c:pt idx="174">
                  <c:v>79</c:v>
                </c:pt>
                <c:pt idx="175">
                  <c:v>72</c:v>
                </c:pt>
                <c:pt idx="176">
                  <c:v>75</c:v>
                </c:pt>
                <c:pt idx="177">
                  <c:v>76</c:v>
                </c:pt>
                <c:pt idx="178">
                  <c:v>83</c:v>
                </c:pt>
                <c:pt idx="179">
                  <c:v>88</c:v>
                </c:pt>
                <c:pt idx="180">
                  <c:v>70</c:v>
                </c:pt>
                <c:pt idx="181">
                  <c:v>93</c:v>
                </c:pt>
                <c:pt idx="182">
                  <c:v>77</c:v>
                </c:pt>
                <c:pt idx="183">
                  <c:v>91</c:v>
                </c:pt>
                <c:pt idx="184">
                  <c:v>99</c:v>
                </c:pt>
                <c:pt idx="185">
                  <c:v>93</c:v>
                </c:pt>
                <c:pt idx="186">
                  <c:v>76</c:v>
                </c:pt>
                <c:pt idx="187">
                  <c:v>95</c:v>
                </c:pt>
                <c:pt idx="188">
                  <c:v>111</c:v>
                </c:pt>
                <c:pt idx="189">
                  <c:v>97</c:v>
                </c:pt>
                <c:pt idx="190">
                  <c:v>91</c:v>
                </c:pt>
                <c:pt idx="191">
                  <c:v>101</c:v>
                </c:pt>
                <c:pt idx="192">
                  <c:v>93</c:v>
                </c:pt>
                <c:pt idx="193">
                  <c:v>99</c:v>
                </c:pt>
                <c:pt idx="194">
                  <c:v>107</c:v>
                </c:pt>
                <c:pt idx="195">
                  <c:v>106</c:v>
                </c:pt>
                <c:pt idx="196">
                  <c:v>124</c:v>
                </c:pt>
                <c:pt idx="197">
                  <c:v>114</c:v>
                </c:pt>
                <c:pt idx="198">
                  <c:v>112</c:v>
                </c:pt>
                <c:pt idx="199">
                  <c:v>102</c:v>
                </c:pt>
                <c:pt idx="200">
                  <c:v>101</c:v>
                </c:pt>
                <c:pt idx="201">
                  <c:v>113</c:v>
                </c:pt>
                <c:pt idx="202">
                  <c:v>113</c:v>
                </c:pt>
                <c:pt idx="203">
                  <c:v>97</c:v>
                </c:pt>
                <c:pt idx="204">
                  <c:v>102</c:v>
                </c:pt>
                <c:pt idx="205">
                  <c:v>130</c:v>
                </c:pt>
                <c:pt idx="206">
                  <c:v>107</c:v>
                </c:pt>
                <c:pt idx="207">
                  <c:v>101</c:v>
                </c:pt>
                <c:pt idx="208">
                  <c:v>123</c:v>
                </c:pt>
                <c:pt idx="209">
                  <c:v>100</c:v>
                </c:pt>
                <c:pt idx="210">
                  <c:v>108</c:v>
                </c:pt>
                <c:pt idx="211">
                  <c:v>115</c:v>
                </c:pt>
                <c:pt idx="212">
                  <c:v>118</c:v>
                </c:pt>
                <c:pt idx="213">
                  <c:v>124</c:v>
                </c:pt>
                <c:pt idx="214">
                  <c:v>128</c:v>
                </c:pt>
                <c:pt idx="215">
                  <c:v>135</c:v>
                </c:pt>
                <c:pt idx="216">
                  <c:v>126</c:v>
                </c:pt>
                <c:pt idx="217">
                  <c:v>112</c:v>
                </c:pt>
                <c:pt idx="218">
                  <c:v>111</c:v>
                </c:pt>
                <c:pt idx="219">
                  <c:v>146</c:v>
                </c:pt>
                <c:pt idx="220">
                  <c:v>122</c:v>
                </c:pt>
                <c:pt idx="221">
                  <c:v>122</c:v>
                </c:pt>
                <c:pt idx="222">
                  <c:v>119</c:v>
                </c:pt>
                <c:pt idx="223">
                  <c:v>135</c:v>
                </c:pt>
                <c:pt idx="224">
                  <c:v>141</c:v>
                </c:pt>
                <c:pt idx="225">
                  <c:v>132</c:v>
                </c:pt>
                <c:pt idx="226">
                  <c:v>129</c:v>
                </c:pt>
                <c:pt idx="227">
                  <c:v>107</c:v>
                </c:pt>
                <c:pt idx="228">
                  <c:v>132</c:v>
                </c:pt>
                <c:pt idx="229">
                  <c:v>131</c:v>
                </c:pt>
                <c:pt idx="230">
                  <c:v>137</c:v>
                </c:pt>
                <c:pt idx="231">
                  <c:v>130</c:v>
                </c:pt>
                <c:pt idx="232">
                  <c:v>154</c:v>
                </c:pt>
                <c:pt idx="233">
                  <c:v>126</c:v>
                </c:pt>
                <c:pt idx="234">
                  <c:v>136</c:v>
                </c:pt>
                <c:pt idx="235">
                  <c:v>145</c:v>
                </c:pt>
                <c:pt idx="236">
                  <c:v>136</c:v>
                </c:pt>
                <c:pt idx="237">
                  <c:v>153</c:v>
                </c:pt>
                <c:pt idx="238">
                  <c:v>156</c:v>
                </c:pt>
                <c:pt idx="239">
                  <c:v>141</c:v>
                </c:pt>
                <c:pt idx="240">
                  <c:v>154</c:v>
                </c:pt>
                <c:pt idx="241">
                  <c:v>171</c:v>
                </c:pt>
                <c:pt idx="242">
                  <c:v>165</c:v>
                </c:pt>
                <c:pt idx="243">
                  <c:v>174</c:v>
                </c:pt>
                <c:pt idx="244">
                  <c:v>189</c:v>
                </c:pt>
                <c:pt idx="245">
                  <c:v>216</c:v>
                </c:pt>
                <c:pt idx="246">
                  <c:v>474</c:v>
                </c:pt>
                <c:pt idx="247">
                  <c:v>894</c:v>
                </c:pt>
                <c:pt idx="248">
                  <c:v>1085</c:v>
                </c:pt>
                <c:pt idx="249">
                  <c:v>753</c:v>
                </c:pt>
                <c:pt idx="250">
                  <c:v>242</c:v>
                </c:pt>
                <c:pt idx="251">
                  <c:v>171</c:v>
                </c:pt>
                <c:pt idx="252">
                  <c:v>171</c:v>
                </c:pt>
                <c:pt idx="253">
                  <c:v>188</c:v>
                </c:pt>
                <c:pt idx="254">
                  <c:v>141</c:v>
                </c:pt>
                <c:pt idx="255">
                  <c:v>138</c:v>
                </c:pt>
                <c:pt idx="256">
                  <c:v>150</c:v>
                </c:pt>
                <c:pt idx="257">
                  <c:v>132</c:v>
                </c:pt>
                <c:pt idx="258">
                  <c:v>123</c:v>
                </c:pt>
                <c:pt idx="259">
                  <c:v>138</c:v>
                </c:pt>
                <c:pt idx="260">
                  <c:v>147</c:v>
                </c:pt>
                <c:pt idx="261">
                  <c:v>118</c:v>
                </c:pt>
                <c:pt idx="262">
                  <c:v>156</c:v>
                </c:pt>
                <c:pt idx="263">
                  <c:v>142</c:v>
                </c:pt>
                <c:pt idx="264">
                  <c:v>136</c:v>
                </c:pt>
                <c:pt idx="265">
                  <c:v>117</c:v>
                </c:pt>
                <c:pt idx="266">
                  <c:v>134</c:v>
                </c:pt>
                <c:pt idx="267">
                  <c:v>138</c:v>
                </c:pt>
                <c:pt idx="268">
                  <c:v>140</c:v>
                </c:pt>
                <c:pt idx="269">
                  <c:v>122</c:v>
                </c:pt>
                <c:pt idx="270">
                  <c:v>114</c:v>
                </c:pt>
                <c:pt idx="271">
                  <c:v>120</c:v>
                </c:pt>
                <c:pt idx="272">
                  <c:v>117</c:v>
                </c:pt>
                <c:pt idx="273">
                  <c:v>119</c:v>
                </c:pt>
                <c:pt idx="274">
                  <c:v>105</c:v>
                </c:pt>
                <c:pt idx="275">
                  <c:v>115</c:v>
                </c:pt>
                <c:pt idx="276">
                  <c:v>112</c:v>
                </c:pt>
                <c:pt idx="277">
                  <c:v>112</c:v>
                </c:pt>
                <c:pt idx="278">
                  <c:v>120</c:v>
                </c:pt>
                <c:pt idx="279">
                  <c:v>123</c:v>
                </c:pt>
                <c:pt idx="280">
                  <c:v>111</c:v>
                </c:pt>
                <c:pt idx="281">
                  <c:v>97</c:v>
                </c:pt>
                <c:pt idx="282">
                  <c:v>116</c:v>
                </c:pt>
                <c:pt idx="283">
                  <c:v>110</c:v>
                </c:pt>
                <c:pt idx="284">
                  <c:v>112</c:v>
                </c:pt>
                <c:pt idx="285">
                  <c:v>99</c:v>
                </c:pt>
                <c:pt idx="286">
                  <c:v>135</c:v>
                </c:pt>
                <c:pt idx="287">
                  <c:v>110</c:v>
                </c:pt>
                <c:pt idx="288">
                  <c:v>126</c:v>
                </c:pt>
                <c:pt idx="289">
                  <c:v>105</c:v>
                </c:pt>
                <c:pt idx="290">
                  <c:v>111</c:v>
                </c:pt>
                <c:pt idx="291">
                  <c:v>109</c:v>
                </c:pt>
                <c:pt idx="292">
                  <c:v>87</c:v>
                </c:pt>
                <c:pt idx="293">
                  <c:v>92</c:v>
                </c:pt>
                <c:pt idx="294">
                  <c:v>101</c:v>
                </c:pt>
                <c:pt idx="295">
                  <c:v>93</c:v>
                </c:pt>
                <c:pt idx="296">
                  <c:v>98</c:v>
                </c:pt>
                <c:pt idx="297">
                  <c:v>90</c:v>
                </c:pt>
                <c:pt idx="298">
                  <c:v>88</c:v>
                </c:pt>
                <c:pt idx="299">
                  <c:v>82</c:v>
                </c:pt>
                <c:pt idx="300">
                  <c:v>101</c:v>
                </c:pt>
                <c:pt idx="301">
                  <c:v>88</c:v>
                </c:pt>
                <c:pt idx="302">
                  <c:v>94</c:v>
                </c:pt>
                <c:pt idx="303">
                  <c:v>103</c:v>
                </c:pt>
                <c:pt idx="304">
                  <c:v>95</c:v>
                </c:pt>
                <c:pt idx="305">
                  <c:v>96</c:v>
                </c:pt>
                <c:pt idx="306">
                  <c:v>82</c:v>
                </c:pt>
                <c:pt idx="307">
                  <c:v>91</c:v>
                </c:pt>
                <c:pt idx="308">
                  <c:v>93</c:v>
                </c:pt>
                <c:pt idx="309">
                  <c:v>88</c:v>
                </c:pt>
                <c:pt idx="310">
                  <c:v>74</c:v>
                </c:pt>
                <c:pt idx="311">
                  <c:v>90</c:v>
                </c:pt>
                <c:pt idx="312">
                  <c:v>83</c:v>
                </c:pt>
                <c:pt idx="313">
                  <c:v>79</c:v>
                </c:pt>
                <c:pt idx="314">
                  <c:v>78</c:v>
                </c:pt>
                <c:pt idx="315">
                  <c:v>62</c:v>
                </c:pt>
                <c:pt idx="316">
                  <c:v>85</c:v>
                </c:pt>
                <c:pt idx="317">
                  <c:v>66</c:v>
                </c:pt>
                <c:pt idx="318">
                  <c:v>62</c:v>
                </c:pt>
                <c:pt idx="319">
                  <c:v>78</c:v>
                </c:pt>
                <c:pt idx="320">
                  <c:v>71</c:v>
                </c:pt>
                <c:pt idx="321">
                  <c:v>65</c:v>
                </c:pt>
                <c:pt idx="322">
                  <c:v>75</c:v>
                </c:pt>
                <c:pt idx="323">
                  <c:v>72</c:v>
                </c:pt>
                <c:pt idx="324">
                  <c:v>78</c:v>
                </c:pt>
                <c:pt idx="325">
                  <c:v>64</c:v>
                </c:pt>
                <c:pt idx="326">
                  <c:v>68</c:v>
                </c:pt>
                <c:pt idx="327">
                  <c:v>62</c:v>
                </c:pt>
                <c:pt idx="328">
                  <c:v>68</c:v>
                </c:pt>
                <c:pt idx="329">
                  <c:v>68</c:v>
                </c:pt>
                <c:pt idx="330">
                  <c:v>62</c:v>
                </c:pt>
                <c:pt idx="331">
                  <c:v>66</c:v>
                </c:pt>
                <c:pt idx="332">
                  <c:v>68</c:v>
                </c:pt>
                <c:pt idx="333">
                  <c:v>69</c:v>
                </c:pt>
                <c:pt idx="334">
                  <c:v>68</c:v>
                </c:pt>
                <c:pt idx="335">
                  <c:v>63</c:v>
                </c:pt>
                <c:pt idx="336">
                  <c:v>57</c:v>
                </c:pt>
                <c:pt idx="337">
                  <c:v>69</c:v>
                </c:pt>
                <c:pt idx="338">
                  <c:v>57</c:v>
                </c:pt>
                <c:pt idx="339">
                  <c:v>47</c:v>
                </c:pt>
                <c:pt idx="340">
                  <c:v>70</c:v>
                </c:pt>
                <c:pt idx="341">
                  <c:v>56</c:v>
                </c:pt>
                <c:pt idx="342">
                  <c:v>59</c:v>
                </c:pt>
                <c:pt idx="343">
                  <c:v>74</c:v>
                </c:pt>
                <c:pt idx="344">
                  <c:v>42</c:v>
                </c:pt>
                <c:pt idx="345">
                  <c:v>50</c:v>
                </c:pt>
                <c:pt idx="346">
                  <c:v>50</c:v>
                </c:pt>
                <c:pt idx="347">
                  <c:v>57</c:v>
                </c:pt>
                <c:pt idx="348">
                  <c:v>61</c:v>
                </c:pt>
                <c:pt idx="349">
                  <c:v>51</c:v>
                </c:pt>
                <c:pt idx="350">
                  <c:v>47</c:v>
                </c:pt>
                <c:pt idx="351">
                  <c:v>51</c:v>
                </c:pt>
                <c:pt idx="352">
                  <c:v>32</c:v>
                </c:pt>
                <c:pt idx="353">
                  <c:v>47</c:v>
                </c:pt>
                <c:pt idx="354">
                  <c:v>48</c:v>
                </c:pt>
                <c:pt idx="355">
                  <c:v>44</c:v>
                </c:pt>
                <c:pt idx="356">
                  <c:v>57</c:v>
                </c:pt>
                <c:pt idx="357">
                  <c:v>39</c:v>
                </c:pt>
                <c:pt idx="358">
                  <c:v>50</c:v>
                </c:pt>
                <c:pt idx="359">
                  <c:v>43</c:v>
                </c:pt>
                <c:pt idx="360">
                  <c:v>41</c:v>
                </c:pt>
                <c:pt idx="361">
                  <c:v>40</c:v>
                </c:pt>
                <c:pt idx="362">
                  <c:v>36</c:v>
                </c:pt>
                <c:pt idx="363">
                  <c:v>37</c:v>
                </c:pt>
                <c:pt idx="364">
                  <c:v>26</c:v>
                </c:pt>
                <c:pt idx="365">
                  <c:v>36</c:v>
                </c:pt>
                <c:pt idx="366">
                  <c:v>33</c:v>
                </c:pt>
                <c:pt idx="367">
                  <c:v>41</c:v>
                </c:pt>
                <c:pt idx="368">
                  <c:v>31</c:v>
                </c:pt>
                <c:pt idx="369">
                  <c:v>38</c:v>
                </c:pt>
                <c:pt idx="370">
                  <c:v>36</c:v>
                </c:pt>
                <c:pt idx="371">
                  <c:v>27</c:v>
                </c:pt>
                <c:pt idx="372">
                  <c:v>28</c:v>
                </c:pt>
                <c:pt idx="373">
                  <c:v>31</c:v>
                </c:pt>
                <c:pt idx="374">
                  <c:v>30</c:v>
                </c:pt>
                <c:pt idx="375">
                  <c:v>37</c:v>
                </c:pt>
                <c:pt idx="376">
                  <c:v>28</c:v>
                </c:pt>
                <c:pt idx="377">
                  <c:v>24</c:v>
                </c:pt>
                <c:pt idx="378">
                  <c:v>25</c:v>
                </c:pt>
                <c:pt idx="379">
                  <c:v>24</c:v>
                </c:pt>
                <c:pt idx="380">
                  <c:v>25</c:v>
                </c:pt>
                <c:pt idx="381">
                  <c:v>29</c:v>
                </c:pt>
                <c:pt idx="382">
                  <c:v>26</c:v>
                </c:pt>
                <c:pt idx="383">
                  <c:v>16</c:v>
                </c:pt>
                <c:pt idx="384">
                  <c:v>16</c:v>
                </c:pt>
                <c:pt idx="385">
                  <c:v>38</c:v>
                </c:pt>
                <c:pt idx="386">
                  <c:v>24</c:v>
                </c:pt>
                <c:pt idx="387">
                  <c:v>23</c:v>
                </c:pt>
                <c:pt idx="388">
                  <c:v>20</c:v>
                </c:pt>
                <c:pt idx="389">
                  <c:v>22</c:v>
                </c:pt>
                <c:pt idx="390">
                  <c:v>20</c:v>
                </c:pt>
                <c:pt idx="391">
                  <c:v>18</c:v>
                </c:pt>
                <c:pt idx="392">
                  <c:v>22</c:v>
                </c:pt>
                <c:pt idx="393">
                  <c:v>30</c:v>
                </c:pt>
                <c:pt idx="394">
                  <c:v>19</c:v>
                </c:pt>
                <c:pt idx="395">
                  <c:v>23</c:v>
                </c:pt>
                <c:pt idx="396">
                  <c:v>26</c:v>
                </c:pt>
                <c:pt idx="397">
                  <c:v>18</c:v>
                </c:pt>
                <c:pt idx="398">
                  <c:v>20</c:v>
                </c:pt>
                <c:pt idx="399">
                  <c:v>23</c:v>
                </c:pt>
                <c:pt idx="400">
                  <c:v>19</c:v>
                </c:pt>
                <c:pt idx="401">
                  <c:v>21</c:v>
                </c:pt>
                <c:pt idx="402">
                  <c:v>18</c:v>
                </c:pt>
                <c:pt idx="403">
                  <c:v>22</c:v>
                </c:pt>
                <c:pt idx="404">
                  <c:v>21</c:v>
                </c:pt>
                <c:pt idx="405">
                  <c:v>19</c:v>
                </c:pt>
                <c:pt idx="406">
                  <c:v>21</c:v>
                </c:pt>
                <c:pt idx="407">
                  <c:v>12</c:v>
                </c:pt>
                <c:pt idx="408">
                  <c:v>19</c:v>
                </c:pt>
                <c:pt idx="409">
                  <c:v>11</c:v>
                </c:pt>
                <c:pt idx="410">
                  <c:v>18</c:v>
                </c:pt>
                <c:pt idx="411">
                  <c:v>12</c:v>
                </c:pt>
                <c:pt idx="412">
                  <c:v>6</c:v>
                </c:pt>
                <c:pt idx="413">
                  <c:v>11</c:v>
                </c:pt>
                <c:pt idx="414">
                  <c:v>15</c:v>
                </c:pt>
                <c:pt idx="415">
                  <c:v>11</c:v>
                </c:pt>
                <c:pt idx="416">
                  <c:v>14</c:v>
                </c:pt>
                <c:pt idx="417">
                  <c:v>21</c:v>
                </c:pt>
                <c:pt idx="418">
                  <c:v>17</c:v>
                </c:pt>
                <c:pt idx="419">
                  <c:v>13</c:v>
                </c:pt>
                <c:pt idx="420">
                  <c:v>12</c:v>
                </c:pt>
                <c:pt idx="421">
                  <c:v>19</c:v>
                </c:pt>
                <c:pt idx="422">
                  <c:v>10</c:v>
                </c:pt>
                <c:pt idx="423">
                  <c:v>10</c:v>
                </c:pt>
                <c:pt idx="424">
                  <c:v>25</c:v>
                </c:pt>
                <c:pt idx="425">
                  <c:v>21</c:v>
                </c:pt>
                <c:pt idx="426">
                  <c:v>16</c:v>
                </c:pt>
                <c:pt idx="427">
                  <c:v>7</c:v>
                </c:pt>
                <c:pt idx="428">
                  <c:v>13</c:v>
                </c:pt>
                <c:pt idx="429">
                  <c:v>18</c:v>
                </c:pt>
                <c:pt idx="430">
                  <c:v>9</c:v>
                </c:pt>
                <c:pt idx="431">
                  <c:v>17</c:v>
                </c:pt>
                <c:pt idx="432">
                  <c:v>10</c:v>
                </c:pt>
                <c:pt idx="433">
                  <c:v>10</c:v>
                </c:pt>
                <c:pt idx="434">
                  <c:v>12</c:v>
                </c:pt>
                <c:pt idx="435">
                  <c:v>15</c:v>
                </c:pt>
                <c:pt idx="436">
                  <c:v>10</c:v>
                </c:pt>
                <c:pt idx="437">
                  <c:v>7</c:v>
                </c:pt>
                <c:pt idx="438">
                  <c:v>10</c:v>
                </c:pt>
                <c:pt idx="439">
                  <c:v>9</c:v>
                </c:pt>
                <c:pt idx="440">
                  <c:v>7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9</c:v>
                </c:pt>
                <c:pt idx="445">
                  <c:v>8</c:v>
                </c:pt>
                <c:pt idx="446">
                  <c:v>8</c:v>
                </c:pt>
                <c:pt idx="447">
                  <c:v>5</c:v>
                </c:pt>
                <c:pt idx="448">
                  <c:v>11</c:v>
                </c:pt>
                <c:pt idx="449">
                  <c:v>14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5</c:v>
                </c:pt>
                <c:pt idx="454">
                  <c:v>9</c:v>
                </c:pt>
                <c:pt idx="455">
                  <c:v>5</c:v>
                </c:pt>
                <c:pt idx="456">
                  <c:v>9</c:v>
                </c:pt>
                <c:pt idx="457">
                  <c:v>7</c:v>
                </c:pt>
                <c:pt idx="458">
                  <c:v>12</c:v>
                </c:pt>
                <c:pt idx="459">
                  <c:v>7</c:v>
                </c:pt>
                <c:pt idx="460">
                  <c:v>4</c:v>
                </c:pt>
                <c:pt idx="461">
                  <c:v>5</c:v>
                </c:pt>
                <c:pt idx="462">
                  <c:v>8</c:v>
                </c:pt>
                <c:pt idx="463">
                  <c:v>7</c:v>
                </c:pt>
                <c:pt idx="464">
                  <c:v>6</c:v>
                </c:pt>
                <c:pt idx="465">
                  <c:v>10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5</c:v>
                </c:pt>
                <c:pt idx="470">
                  <c:v>7</c:v>
                </c:pt>
                <c:pt idx="471">
                  <c:v>5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10</c:v>
                </c:pt>
                <c:pt idx="480">
                  <c:v>7</c:v>
                </c:pt>
                <c:pt idx="481">
                  <c:v>4</c:v>
                </c:pt>
                <c:pt idx="482">
                  <c:v>6</c:v>
                </c:pt>
                <c:pt idx="483">
                  <c:v>4</c:v>
                </c:pt>
                <c:pt idx="484">
                  <c:v>5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5</c:v>
                </c:pt>
                <c:pt idx="493">
                  <c:v>7</c:v>
                </c:pt>
                <c:pt idx="494">
                  <c:v>2</c:v>
                </c:pt>
                <c:pt idx="495">
                  <c:v>4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2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0</c:v>
                </c:pt>
                <c:pt idx="512">
                  <c:v>0</c:v>
                </c:pt>
                <c:pt idx="513">
                  <c:v>3</c:v>
                </c:pt>
                <c:pt idx="514">
                  <c:v>3</c:v>
                </c:pt>
                <c:pt idx="515">
                  <c:v>7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3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1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5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3</c:v>
                </c:pt>
                <c:pt idx="539">
                  <c:v>30</c:v>
                </c:pt>
                <c:pt idx="540">
                  <c:v>0</c:v>
                </c:pt>
                <c:pt idx="541">
                  <c:v>2</c:v>
                </c:pt>
                <c:pt idx="542">
                  <c:v>1</c:v>
                </c:pt>
                <c:pt idx="543">
                  <c:v>0</c:v>
                </c:pt>
                <c:pt idx="544">
                  <c:v>2</c:v>
                </c:pt>
                <c:pt idx="545">
                  <c:v>0</c:v>
                </c:pt>
                <c:pt idx="546">
                  <c:v>2</c:v>
                </c:pt>
                <c:pt idx="547">
                  <c:v>1</c:v>
                </c:pt>
                <c:pt idx="548">
                  <c:v>0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'analysis 10 may'!$C$15</c:f>
              <c:strCache>
                <c:ptCount val="1"/>
                <c:pt idx="0">
                  <c:v>beam y</c:v>
                </c:pt>
              </c:strCache>
            </c:strRef>
          </c:tx>
          <c:marker>
            <c:symbol val="none"/>
          </c:marker>
          <c:xVal>
            <c:numRef>
              <c:f>'analysis 10 may'!$A$16:$A$17002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10 may'!$E$16:$E$16002</c:f>
              <c:numCache>
                <c:formatCode>General</c:formatCode>
                <c:ptCount val="15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3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3</c:v>
                </c:pt>
                <c:pt idx="30">
                  <c:v>0</c:v>
                </c:pt>
                <c:pt idx="31">
                  <c:v>3</c:v>
                </c:pt>
                <c:pt idx="32">
                  <c:v>2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2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0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0</c:v>
                </c:pt>
                <c:pt idx="60">
                  <c:v>2</c:v>
                </c:pt>
                <c:pt idx="61">
                  <c:v>0</c:v>
                </c:pt>
                <c:pt idx="62">
                  <c:v>0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0</c:v>
                </c:pt>
                <c:pt idx="68">
                  <c:v>3</c:v>
                </c:pt>
                <c:pt idx="69">
                  <c:v>0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5</c:v>
                </c:pt>
                <c:pt idx="74">
                  <c:v>2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1</c:v>
                </c:pt>
                <c:pt idx="79">
                  <c:v>2</c:v>
                </c:pt>
                <c:pt idx="80">
                  <c:v>5</c:v>
                </c:pt>
                <c:pt idx="81">
                  <c:v>5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0</c:v>
                </c:pt>
                <c:pt idx="87">
                  <c:v>5</c:v>
                </c:pt>
                <c:pt idx="88">
                  <c:v>3</c:v>
                </c:pt>
                <c:pt idx="89">
                  <c:v>1</c:v>
                </c:pt>
                <c:pt idx="90">
                  <c:v>4</c:v>
                </c:pt>
                <c:pt idx="91">
                  <c:v>5</c:v>
                </c:pt>
                <c:pt idx="92">
                  <c:v>2</c:v>
                </c:pt>
                <c:pt idx="93">
                  <c:v>2</c:v>
                </c:pt>
                <c:pt idx="94">
                  <c:v>7</c:v>
                </c:pt>
                <c:pt idx="95">
                  <c:v>3</c:v>
                </c:pt>
                <c:pt idx="96">
                  <c:v>1</c:v>
                </c:pt>
                <c:pt idx="97">
                  <c:v>3</c:v>
                </c:pt>
                <c:pt idx="98">
                  <c:v>4</c:v>
                </c:pt>
                <c:pt idx="99">
                  <c:v>3</c:v>
                </c:pt>
                <c:pt idx="100">
                  <c:v>2</c:v>
                </c:pt>
                <c:pt idx="101">
                  <c:v>1</c:v>
                </c:pt>
                <c:pt idx="102">
                  <c:v>3</c:v>
                </c:pt>
                <c:pt idx="103">
                  <c:v>4</c:v>
                </c:pt>
                <c:pt idx="104">
                  <c:v>0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8</c:v>
                </c:pt>
                <c:pt idx="114">
                  <c:v>2</c:v>
                </c:pt>
                <c:pt idx="115">
                  <c:v>7</c:v>
                </c:pt>
                <c:pt idx="116">
                  <c:v>3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4</c:v>
                </c:pt>
                <c:pt idx="121">
                  <c:v>7</c:v>
                </c:pt>
                <c:pt idx="122">
                  <c:v>2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7</c:v>
                </c:pt>
                <c:pt idx="127">
                  <c:v>4</c:v>
                </c:pt>
                <c:pt idx="128">
                  <c:v>9</c:v>
                </c:pt>
                <c:pt idx="129">
                  <c:v>9</c:v>
                </c:pt>
                <c:pt idx="130">
                  <c:v>12</c:v>
                </c:pt>
                <c:pt idx="131">
                  <c:v>4</c:v>
                </c:pt>
                <c:pt idx="132">
                  <c:v>7</c:v>
                </c:pt>
                <c:pt idx="133">
                  <c:v>9</c:v>
                </c:pt>
                <c:pt idx="134">
                  <c:v>3</c:v>
                </c:pt>
                <c:pt idx="135">
                  <c:v>9</c:v>
                </c:pt>
                <c:pt idx="136">
                  <c:v>10</c:v>
                </c:pt>
                <c:pt idx="137">
                  <c:v>7</c:v>
                </c:pt>
                <c:pt idx="138">
                  <c:v>6</c:v>
                </c:pt>
                <c:pt idx="139">
                  <c:v>12</c:v>
                </c:pt>
                <c:pt idx="140">
                  <c:v>12</c:v>
                </c:pt>
                <c:pt idx="141">
                  <c:v>4</c:v>
                </c:pt>
                <c:pt idx="142">
                  <c:v>9</c:v>
                </c:pt>
                <c:pt idx="143">
                  <c:v>11</c:v>
                </c:pt>
                <c:pt idx="144">
                  <c:v>7</c:v>
                </c:pt>
                <c:pt idx="145">
                  <c:v>11</c:v>
                </c:pt>
                <c:pt idx="146">
                  <c:v>4</c:v>
                </c:pt>
                <c:pt idx="147">
                  <c:v>8</c:v>
                </c:pt>
                <c:pt idx="148">
                  <c:v>7</c:v>
                </c:pt>
                <c:pt idx="149">
                  <c:v>15</c:v>
                </c:pt>
                <c:pt idx="150">
                  <c:v>6</c:v>
                </c:pt>
                <c:pt idx="151">
                  <c:v>9</c:v>
                </c:pt>
                <c:pt idx="152">
                  <c:v>18</c:v>
                </c:pt>
                <c:pt idx="153">
                  <c:v>14</c:v>
                </c:pt>
                <c:pt idx="154">
                  <c:v>8</c:v>
                </c:pt>
                <c:pt idx="155">
                  <c:v>11</c:v>
                </c:pt>
                <c:pt idx="156">
                  <c:v>12</c:v>
                </c:pt>
                <c:pt idx="157">
                  <c:v>9</c:v>
                </c:pt>
                <c:pt idx="158">
                  <c:v>16</c:v>
                </c:pt>
                <c:pt idx="159">
                  <c:v>10</c:v>
                </c:pt>
                <c:pt idx="160">
                  <c:v>11</c:v>
                </c:pt>
                <c:pt idx="161">
                  <c:v>16</c:v>
                </c:pt>
                <c:pt idx="162">
                  <c:v>14</c:v>
                </c:pt>
                <c:pt idx="163">
                  <c:v>13</c:v>
                </c:pt>
                <c:pt idx="164">
                  <c:v>17</c:v>
                </c:pt>
                <c:pt idx="165">
                  <c:v>7</c:v>
                </c:pt>
                <c:pt idx="166">
                  <c:v>17</c:v>
                </c:pt>
                <c:pt idx="167">
                  <c:v>13</c:v>
                </c:pt>
                <c:pt idx="168">
                  <c:v>20</c:v>
                </c:pt>
                <c:pt idx="169">
                  <c:v>9</c:v>
                </c:pt>
                <c:pt idx="170">
                  <c:v>19</c:v>
                </c:pt>
                <c:pt idx="171">
                  <c:v>25</c:v>
                </c:pt>
                <c:pt idx="172">
                  <c:v>14</c:v>
                </c:pt>
                <c:pt idx="173">
                  <c:v>13</c:v>
                </c:pt>
                <c:pt idx="174">
                  <c:v>17</c:v>
                </c:pt>
                <c:pt idx="175">
                  <c:v>20</c:v>
                </c:pt>
                <c:pt idx="176">
                  <c:v>10</c:v>
                </c:pt>
                <c:pt idx="177">
                  <c:v>14</c:v>
                </c:pt>
                <c:pt idx="178">
                  <c:v>14</c:v>
                </c:pt>
                <c:pt idx="179">
                  <c:v>12</c:v>
                </c:pt>
                <c:pt idx="180">
                  <c:v>16</c:v>
                </c:pt>
                <c:pt idx="181">
                  <c:v>19</c:v>
                </c:pt>
                <c:pt idx="182">
                  <c:v>17</c:v>
                </c:pt>
                <c:pt idx="183">
                  <c:v>17</c:v>
                </c:pt>
                <c:pt idx="184">
                  <c:v>21</c:v>
                </c:pt>
                <c:pt idx="185">
                  <c:v>19</c:v>
                </c:pt>
                <c:pt idx="186">
                  <c:v>16</c:v>
                </c:pt>
                <c:pt idx="187">
                  <c:v>16</c:v>
                </c:pt>
                <c:pt idx="188">
                  <c:v>20</c:v>
                </c:pt>
                <c:pt idx="189">
                  <c:v>22</c:v>
                </c:pt>
                <c:pt idx="190">
                  <c:v>22</c:v>
                </c:pt>
                <c:pt idx="191">
                  <c:v>24</c:v>
                </c:pt>
                <c:pt idx="192">
                  <c:v>25</c:v>
                </c:pt>
                <c:pt idx="193">
                  <c:v>28</c:v>
                </c:pt>
                <c:pt idx="194">
                  <c:v>21</c:v>
                </c:pt>
                <c:pt idx="195">
                  <c:v>14</c:v>
                </c:pt>
                <c:pt idx="196">
                  <c:v>16</c:v>
                </c:pt>
                <c:pt idx="197">
                  <c:v>22</c:v>
                </c:pt>
                <c:pt idx="198">
                  <c:v>18</c:v>
                </c:pt>
                <c:pt idx="199">
                  <c:v>22</c:v>
                </c:pt>
                <c:pt idx="200">
                  <c:v>25</c:v>
                </c:pt>
                <c:pt idx="201">
                  <c:v>27</c:v>
                </c:pt>
                <c:pt idx="202">
                  <c:v>19</c:v>
                </c:pt>
                <c:pt idx="203">
                  <c:v>26</c:v>
                </c:pt>
                <c:pt idx="204">
                  <c:v>27</c:v>
                </c:pt>
                <c:pt idx="205">
                  <c:v>26</c:v>
                </c:pt>
                <c:pt idx="206">
                  <c:v>16</c:v>
                </c:pt>
                <c:pt idx="207">
                  <c:v>23</c:v>
                </c:pt>
                <c:pt idx="208">
                  <c:v>13</c:v>
                </c:pt>
                <c:pt idx="209">
                  <c:v>25</c:v>
                </c:pt>
                <c:pt idx="210">
                  <c:v>26</c:v>
                </c:pt>
                <c:pt idx="211">
                  <c:v>25</c:v>
                </c:pt>
                <c:pt idx="212">
                  <c:v>26</c:v>
                </c:pt>
                <c:pt idx="213">
                  <c:v>29</c:v>
                </c:pt>
                <c:pt idx="214">
                  <c:v>25</c:v>
                </c:pt>
                <c:pt idx="215">
                  <c:v>23</c:v>
                </c:pt>
                <c:pt idx="216">
                  <c:v>30</c:v>
                </c:pt>
                <c:pt idx="217">
                  <c:v>38</c:v>
                </c:pt>
                <c:pt idx="218">
                  <c:v>28</c:v>
                </c:pt>
                <c:pt idx="219">
                  <c:v>32</c:v>
                </c:pt>
                <c:pt idx="220">
                  <c:v>35</c:v>
                </c:pt>
                <c:pt idx="221">
                  <c:v>22</c:v>
                </c:pt>
                <c:pt idx="222">
                  <c:v>30</c:v>
                </c:pt>
                <c:pt idx="223">
                  <c:v>26</c:v>
                </c:pt>
                <c:pt idx="224">
                  <c:v>34</c:v>
                </c:pt>
                <c:pt idx="225">
                  <c:v>36</c:v>
                </c:pt>
                <c:pt idx="226">
                  <c:v>37</c:v>
                </c:pt>
                <c:pt idx="227">
                  <c:v>26</c:v>
                </c:pt>
                <c:pt idx="228">
                  <c:v>34</c:v>
                </c:pt>
                <c:pt idx="229">
                  <c:v>32</c:v>
                </c:pt>
                <c:pt idx="230">
                  <c:v>34</c:v>
                </c:pt>
                <c:pt idx="231">
                  <c:v>35</c:v>
                </c:pt>
                <c:pt idx="232">
                  <c:v>27</c:v>
                </c:pt>
                <c:pt idx="233">
                  <c:v>30</c:v>
                </c:pt>
                <c:pt idx="234">
                  <c:v>38</c:v>
                </c:pt>
                <c:pt idx="235">
                  <c:v>46</c:v>
                </c:pt>
                <c:pt idx="236">
                  <c:v>38</c:v>
                </c:pt>
                <c:pt idx="237">
                  <c:v>24</c:v>
                </c:pt>
                <c:pt idx="238">
                  <c:v>26</c:v>
                </c:pt>
                <c:pt idx="239">
                  <c:v>41</c:v>
                </c:pt>
                <c:pt idx="240">
                  <c:v>36</c:v>
                </c:pt>
                <c:pt idx="241">
                  <c:v>41</c:v>
                </c:pt>
                <c:pt idx="242">
                  <c:v>39</c:v>
                </c:pt>
                <c:pt idx="243">
                  <c:v>39</c:v>
                </c:pt>
                <c:pt idx="244">
                  <c:v>42</c:v>
                </c:pt>
                <c:pt idx="245">
                  <c:v>38</c:v>
                </c:pt>
                <c:pt idx="246">
                  <c:v>42</c:v>
                </c:pt>
                <c:pt idx="247">
                  <c:v>44</c:v>
                </c:pt>
                <c:pt idx="248">
                  <c:v>55</c:v>
                </c:pt>
                <c:pt idx="249">
                  <c:v>39</c:v>
                </c:pt>
                <c:pt idx="250">
                  <c:v>53</c:v>
                </c:pt>
                <c:pt idx="251">
                  <c:v>47</c:v>
                </c:pt>
                <c:pt idx="252">
                  <c:v>50</c:v>
                </c:pt>
                <c:pt idx="253">
                  <c:v>45</c:v>
                </c:pt>
                <c:pt idx="254">
                  <c:v>37</c:v>
                </c:pt>
                <c:pt idx="255">
                  <c:v>49</c:v>
                </c:pt>
                <c:pt idx="256">
                  <c:v>53</c:v>
                </c:pt>
                <c:pt idx="257">
                  <c:v>50</c:v>
                </c:pt>
                <c:pt idx="258">
                  <c:v>41</c:v>
                </c:pt>
                <c:pt idx="259">
                  <c:v>48</c:v>
                </c:pt>
                <c:pt idx="260">
                  <c:v>68</c:v>
                </c:pt>
                <c:pt idx="261">
                  <c:v>65</c:v>
                </c:pt>
                <c:pt idx="262">
                  <c:v>47</c:v>
                </c:pt>
                <c:pt idx="263">
                  <c:v>42</c:v>
                </c:pt>
                <c:pt idx="264">
                  <c:v>53</c:v>
                </c:pt>
                <c:pt idx="265">
                  <c:v>57</c:v>
                </c:pt>
                <c:pt idx="266">
                  <c:v>52</c:v>
                </c:pt>
                <c:pt idx="267">
                  <c:v>62</c:v>
                </c:pt>
                <c:pt idx="268">
                  <c:v>53</c:v>
                </c:pt>
                <c:pt idx="269">
                  <c:v>62</c:v>
                </c:pt>
                <c:pt idx="270">
                  <c:v>63</c:v>
                </c:pt>
                <c:pt idx="271">
                  <c:v>50</c:v>
                </c:pt>
                <c:pt idx="272">
                  <c:v>64</c:v>
                </c:pt>
                <c:pt idx="273">
                  <c:v>64</c:v>
                </c:pt>
                <c:pt idx="274">
                  <c:v>62</c:v>
                </c:pt>
                <c:pt idx="275">
                  <c:v>72</c:v>
                </c:pt>
                <c:pt idx="276">
                  <c:v>77</c:v>
                </c:pt>
                <c:pt idx="277">
                  <c:v>62</c:v>
                </c:pt>
                <c:pt idx="278">
                  <c:v>59</c:v>
                </c:pt>
                <c:pt idx="279">
                  <c:v>61</c:v>
                </c:pt>
                <c:pt idx="280">
                  <c:v>79</c:v>
                </c:pt>
                <c:pt idx="281">
                  <c:v>66</c:v>
                </c:pt>
                <c:pt idx="282">
                  <c:v>78</c:v>
                </c:pt>
                <c:pt idx="283">
                  <c:v>69</c:v>
                </c:pt>
                <c:pt idx="284">
                  <c:v>80</c:v>
                </c:pt>
                <c:pt idx="285">
                  <c:v>75</c:v>
                </c:pt>
                <c:pt idx="286">
                  <c:v>73</c:v>
                </c:pt>
                <c:pt idx="287">
                  <c:v>65</c:v>
                </c:pt>
                <c:pt idx="288">
                  <c:v>86</c:v>
                </c:pt>
                <c:pt idx="289">
                  <c:v>79</c:v>
                </c:pt>
                <c:pt idx="290">
                  <c:v>57</c:v>
                </c:pt>
                <c:pt idx="291">
                  <c:v>90</c:v>
                </c:pt>
                <c:pt idx="292">
                  <c:v>72</c:v>
                </c:pt>
                <c:pt idx="293">
                  <c:v>73</c:v>
                </c:pt>
                <c:pt idx="294">
                  <c:v>76</c:v>
                </c:pt>
                <c:pt idx="295">
                  <c:v>69</c:v>
                </c:pt>
                <c:pt idx="296">
                  <c:v>61</c:v>
                </c:pt>
                <c:pt idx="297">
                  <c:v>76</c:v>
                </c:pt>
                <c:pt idx="298">
                  <c:v>81</c:v>
                </c:pt>
                <c:pt idx="299">
                  <c:v>91</c:v>
                </c:pt>
                <c:pt idx="300">
                  <c:v>79</c:v>
                </c:pt>
                <c:pt idx="301">
                  <c:v>68</c:v>
                </c:pt>
                <c:pt idx="302">
                  <c:v>74</c:v>
                </c:pt>
                <c:pt idx="303">
                  <c:v>70</c:v>
                </c:pt>
                <c:pt idx="304">
                  <c:v>66</c:v>
                </c:pt>
                <c:pt idx="305">
                  <c:v>71</c:v>
                </c:pt>
                <c:pt idx="306">
                  <c:v>73</c:v>
                </c:pt>
                <c:pt idx="307">
                  <c:v>81</c:v>
                </c:pt>
                <c:pt idx="308">
                  <c:v>74</c:v>
                </c:pt>
                <c:pt idx="309">
                  <c:v>81</c:v>
                </c:pt>
                <c:pt idx="310">
                  <c:v>74</c:v>
                </c:pt>
                <c:pt idx="311">
                  <c:v>72</c:v>
                </c:pt>
                <c:pt idx="312">
                  <c:v>81</c:v>
                </c:pt>
                <c:pt idx="313">
                  <c:v>80</c:v>
                </c:pt>
                <c:pt idx="314">
                  <c:v>68</c:v>
                </c:pt>
                <c:pt idx="315">
                  <c:v>61</c:v>
                </c:pt>
                <c:pt idx="316">
                  <c:v>60</c:v>
                </c:pt>
                <c:pt idx="317">
                  <c:v>72</c:v>
                </c:pt>
                <c:pt idx="318">
                  <c:v>73</c:v>
                </c:pt>
                <c:pt idx="319">
                  <c:v>70</c:v>
                </c:pt>
                <c:pt idx="320">
                  <c:v>56</c:v>
                </c:pt>
                <c:pt idx="321">
                  <c:v>71</c:v>
                </c:pt>
                <c:pt idx="322">
                  <c:v>72</c:v>
                </c:pt>
                <c:pt idx="323">
                  <c:v>71</c:v>
                </c:pt>
                <c:pt idx="324">
                  <c:v>73</c:v>
                </c:pt>
                <c:pt idx="325">
                  <c:v>70</c:v>
                </c:pt>
                <c:pt idx="326">
                  <c:v>65</c:v>
                </c:pt>
                <c:pt idx="327">
                  <c:v>58</c:v>
                </c:pt>
                <c:pt idx="328">
                  <c:v>57</c:v>
                </c:pt>
                <c:pt idx="329">
                  <c:v>54</c:v>
                </c:pt>
                <c:pt idx="330">
                  <c:v>63</c:v>
                </c:pt>
                <c:pt idx="331">
                  <c:v>58</c:v>
                </c:pt>
                <c:pt idx="332">
                  <c:v>57</c:v>
                </c:pt>
                <c:pt idx="333">
                  <c:v>37</c:v>
                </c:pt>
                <c:pt idx="334">
                  <c:v>67</c:v>
                </c:pt>
                <c:pt idx="335">
                  <c:v>61</c:v>
                </c:pt>
                <c:pt idx="336">
                  <c:v>58</c:v>
                </c:pt>
                <c:pt idx="337">
                  <c:v>51</c:v>
                </c:pt>
                <c:pt idx="338">
                  <c:v>48</c:v>
                </c:pt>
                <c:pt idx="339">
                  <c:v>49</c:v>
                </c:pt>
                <c:pt idx="340">
                  <c:v>43</c:v>
                </c:pt>
                <c:pt idx="341">
                  <c:v>52</c:v>
                </c:pt>
                <c:pt idx="342">
                  <c:v>63</c:v>
                </c:pt>
                <c:pt idx="343">
                  <c:v>54</c:v>
                </c:pt>
                <c:pt idx="344">
                  <c:v>56</c:v>
                </c:pt>
                <c:pt idx="345">
                  <c:v>42</c:v>
                </c:pt>
                <c:pt idx="346">
                  <c:v>41</c:v>
                </c:pt>
                <c:pt idx="347">
                  <c:v>50</c:v>
                </c:pt>
                <c:pt idx="348">
                  <c:v>50</c:v>
                </c:pt>
                <c:pt idx="349">
                  <c:v>45</c:v>
                </c:pt>
                <c:pt idx="350">
                  <c:v>44</c:v>
                </c:pt>
                <c:pt idx="351">
                  <c:v>44</c:v>
                </c:pt>
                <c:pt idx="352">
                  <c:v>42</c:v>
                </c:pt>
                <c:pt idx="353">
                  <c:v>40</c:v>
                </c:pt>
                <c:pt idx="354">
                  <c:v>41</c:v>
                </c:pt>
                <c:pt idx="355">
                  <c:v>50</c:v>
                </c:pt>
                <c:pt idx="356">
                  <c:v>34</c:v>
                </c:pt>
                <c:pt idx="357">
                  <c:v>44</c:v>
                </c:pt>
                <c:pt idx="358">
                  <c:v>46</c:v>
                </c:pt>
                <c:pt idx="359">
                  <c:v>34</c:v>
                </c:pt>
                <c:pt idx="360">
                  <c:v>40</c:v>
                </c:pt>
                <c:pt idx="361">
                  <c:v>49</c:v>
                </c:pt>
                <c:pt idx="362">
                  <c:v>38</c:v>
                </c:pt>
                <c:pt idx="363">
                  <c:v>30</c:v>
                </c:pt>
                <c:pt idx="364">
                  <c:v>34</c:v>
                </c:pt>
                <c:pt idx="365">
                  <c:v>40</c:v>
                </c:pt>
                <c:pt idx="366">
                  <c:v>36</c:v>
                </c:pt>
                <c:pt idx="367">
                  <c:v>44</c:v>
                </c:pt>
                <c:pt idx="368">
                  <c:v>25</c:v>
                </c:pt>
                <c:pt idx="369">
                  <c:v>27</c:v>
                </c:pt>
                <c:pt idx="370">
                  <c:v>32</c:v>
                </c:pt>
                <c:pt idx="371">
                  <c:v>27</c:v>
                </c:pt>
                <c:pt idx="372">
                  <c:v>37</c:v>
                </c:pt>
                <c:pt idx="373">
                  <c:v>24</c:v>
                </c:pt>
                <c:pt idx="374">
                  <c:v>34</c:v>
                </c:pt>
                <c:pt idx="375">
                  <c:v>34</c:v>
                </c:pt>
                <c:pt idx="376">
                  <c:v>26</c:v>
                </c:pt>
                <c:pt idx="377">
                  <c:v>33</c:v>
                </c:pt>
                <c:pt idx="378">
                  <c:v>22</c:v>
                </c:pt>
                <c:pt idx="379">
                  <c:v>30</c:v>
                </c:pt>
                <c:pt idx="380">
                  <c:v>33</c:v>
                </c:pt>
                <c:pt idx="381">
                  <c:v>28</c:v>
                </c:pt>
                <c:pt idx="382">
                  <c:v>28</c:v>
                </c:pt>
                <c:pt idx="383">
                  <c:v>24</c:v>
                </c:pt>
                <c:pt idx="384">
                  <c:v>23</c:v>
                </c:pt>
                <c:pt idx="385">
                  <c:v>36</c:v>
                </c:pt>
                <c:pt idx="386">
                  <c:v>20</c:v>
                </c:pt>
                <c:pt idx="387">
                  <c:v>24</c:v>
                </c:pt>
                <c:pt idx="388">
                  <c:v>17</c:v>
                </c:pt>
                <c:pt idx="389">
                  <c:v>22</c:v>
                </c:pt>
                <c:pt idx="390">
                  <c:v>15</c:v>
                </c:pt>
                <c:pt idx="391">
                  <c:v>28</c:v>
                </c:pt>
                <c:pt idx="392">
                  <c:v>19</c:v>
                </c:pt>
                <c:pt idx="393">
                  <c:v>24</c:v>
                </c:pt>
                <c:pt idx="394">
                  <c:v>34</c:v>
                </c:pt>
                <c:pt idx="395">
                  <c:v>24</c:v>
                </c:pt>
                <c:pt idx="396">
                  <c:v>27</c:v>
                </c:pt>
                <c:pt idx="397">
                  <c:v>32</c:v>
                </c:pt>
                <c:pt idx="398">
                  <c:v>28</c:v>
                </c:pt>
                <c:pt idx="399">
                  <c:v>22</c:v>
                </c:pt>
                <c:pt idx="400">
                  <c:v>24</c:v>
                </c:pt>
                <c:pt idx="401">
                  <c:v>19</c:v>
                </c:pt>
                <c:pt idx="402">
                  <c:v>27</c:v>
                </c:pt>
                <c:pt idx="403">
                  <c:v>25</c:v>
                </c:pt>
                <c:pt idx="404">
                  <c:v>18</c:v>
                </c:pt>
                <c:pt idx="405">
                  <c:v>28</c:v>
                </c:pt>
                <c:pt idx="406">
                  <c:v>16</c:v>
                </c:pt>
                <c:pt idx="407">
                  <c:v>16</c:v>
                </c:pt>
                <c:pt idx="408">
                  <c:v>25</c:v>
                </c:pt>
                <c:pt idx="409">
                  <c:v>33</c:v>
                </c:pt>
                <c:pt idx="410">
                  <c:v>24</c:v>
                </c:pt>
                <c:pt idx="411">
                  <c:v>12</c:v>
                </c:pt>
                <c:pt idx="412">
                  <c:v>23</c:v>
                </c:pt>
                <c:pt idx="413">
                  <c:v>26</c:v>
                </c:pt>
                <c:pt idx="414">
                  <c:v>25</c:v>
                </c:pt>
                <c:pt idx="415">
                  <c:v>22</c:v>
                </c:pt>
                <c:pt idx="416">
                  <c:v>17</c:v>
                </c:pt>
                <c:pt idx="417">
                  <c:v>24</c:v>
                </c:pt>
                <c:pt idx="418">
                  <c:v>13</c:v>
                </c:pt>
                <c:pt idx="419">
                  <c:v>18</c:v>
                </c:pt>
                <c:pt idx="420">
                  <c:v>17</c:v>
                </c:pt>
                <c:pt idx="421">
                  <c:v>18</c:v>
                </c:pt>
                <c:pt idx="422">
                  <c:v>21</c:v>
                </c:pt>
                <c:pt idx="423">
                  <c:v>14</c:v>
                </c:pt>
                <c:pt idx="424">
                  <c:v>18</c:v>
                </c:pt>
                <c:pt idx="425">
                  <c:v>15</c:v>
                </c:pt>
                <c:pt idx="426">
                  <c:v>14</c:v>
                </c:pt>
                <c:pt idx="427">
                  <c:v>18</c:v>
                </c:pt>
                <c:pt idx="428">
                  <c:v>20</c:v>
                </c:pt>
                <c:pt idx="429">
                  <c:v>13</c:v>
                </c:pt>
                <c:pt idx="430">
                  <c:v>13</c:v>
                </c:pt>
                <c:pt idx="431">
                  <c:v>13</c:v>
                </c:pt>
                <c:pt idx="432">
                  <c:v>15</c:v>
                </c:pt>
                <c:pt idx="433">
                  <c:v>13</c:v>
                </c:pt>
                <c:pt idx="434">
                  <c:v>22</c:v>
                </c:pt>
                <c:pt idx="435">
                  <c:v>12</c:v>
                </c:pt>
                <c:pt idx="436">
                  <c:v>14</c:v>
                </c:pt>
                <c:pt idx="437">
                  <c:v>11</c:v>
                </c:pt>
                <c:pt idx="438">
                  <c:v>12</c:v>
                </c:pt>
                <c:pt idx="439">
                  <c:v>13</c:v>
                </c:pt>
                <c:pt idx="440">
                  <c:v>13</c:v>
                </c:pt>
                <c:pt idx="441">
                  <c:v>15</c:v>
                </c:pt>
                <c:pt idx="442">
                  <c:v>6</c:v>
                </c:pt>
                <c:pt idx="443">
                  <c:v>12</c:v>
                </c:pt>
                <c:pt idx="444">
                  <c:v>9</c:v>
                </c:pt>
                <c:pt idx="445">
                  <c:v>13</c:v>
                </c:pt>
                <c:pt idx="446">
                  <c:v>10</c:v>
                </c:pt>
                <c:pt idx="447">
                  <c:v>11</c:v>
                </c:pt>
                <c:pt idx="448">
                  <c:v>8</c:v>
                </c:pt>
                <c:pt idx="449">
                  <c:v>11</c:v>
                </c:pt>
                <c:pt idx="450">
                  <c:v>10</c:v>
                </c:pt>
                <c:pt idx="451">
                  <c:v>13</c:v>
                </c:pt>
                <c:pt idx="452">
                  <c:v>16</c:v>
                </c:pt>
                <c:pt idx="453">
                  <c:v>9</c:v>
                </c:pt>
                <c:pt idx="454">
                  <c:v>11</c:v>
                </c:pt>
                <c:pt idx="455">
                  <c:v>13</c:v>
                </c:pt>
                <c:pt idx="456">
                  <c:v>11</c:v>
                </c:pt>
                <c:pt idx="457">
                  <c:v>13</c:v>
                </c:pt>
                <c:pt idx="458">
                  <c:v>12</c:v>
                </c:pt>
                <c:pt idx="459">
                  <c:v>7</c:v>
                </c:pt>
                <c:pt idx="460">
                  <c:v>3</c:v>
                </c:pt>
                <c:pt idx="461">
                  <c:v>5</c:v>
                </c:pt>
                <c:pt idx="462">
                  <c:v>9</c:v>
                </c:pt>
                <c:pt idx="463">
                  <c:v>8</c:v>
                </c:pt>
                <c:pt idx="464">
                  <c:v>21</c:v>
                </c:pt>
                <c:pt idx="465">
                  <c:v>7</c:v>
                </c:pt>
                <c:pt idx="466">
                  <c:v>5</c:v>
                </c:pt>
                <c:pt idx="467">
                  <c:v>11</c:v>
                </c:pt>
                <c:pt idx="468">
                  <c:v>7</c:v>
                </c:pt>
                <c:pt idx="469">
                  <c:v>3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7</c:v>
                </c:pt>
                <c:pt idx="474">
                  <c:v>9</c:v>
                </c:pt>
                <c:pt idx="475">
                  <c:v>4</c:v>
                </c:pt>
                <c:pt idx="476">
                  <c:v>6</c:v>
                </c:pt>
                <c:pt idx="477">
                  <c:v>12</c:v>
                </c:pt>
                <c:pt idx="478">
                  <c:v>9</c:v>
                </c:pt>
                <c:pt idx="479">
                  <c:v>8</c:v>
                </c:pt>
                <c:pt idx="480">
                  <c:v>8</c:v>
                </c:pt>
                <c:pt idx="481">
                  <c:v>5</c:v>
                </c:pt>
                <c:pt idx="482">
                  <c:v>5</c:v>
                </c:pt>
                <c:pt idx="483">
                  <c:v>3</c:v>
                </c:pt>
                <c:pt idx="484">
                  <c:v>9</c:v>
                </c:pt>
                <c:pt idx="485">
                  <c:v>2</c:v>
                </c:pt>
                <c:pt idx="486">
                  <c:v>1</c:v>
                </c:pt>
                <c:pt idx="487">
                  <c:v>8</c:v>
                </c:pt>
                <c:pt idx="488">
                  <c:v>3</c:v>
                </c:pt>
                <c:pt idx="489">
                  <c:v>0</c:v>
                </c:pt>
                <c:pt idx="490">
                  <c:v>2</c:v>
                </c:pt>
                <c:pt idx="491">
                  <c:v>6</c:v>
                </c:pt>
                <c:pt idx="492">
                  <c:v>8</c:v>
                </c:pt>
                <c:pt idx="493">
                  <c:v>6</c:v>
                </c:pt>
                <c:pt idx="494">
                  <c:v>2</c:v>
                </c:pt>
                <c:pt idx="495">
                  <c:v>4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8</c:v>
                </c:pt>
                <c:pt idx="500">
                  <c:v>4</c:v>
                </c:pt>
                <c:pt idx="501">
                  <c:v>5</c:v>
                </c:pt>
                <c:pt idx="502">
                  <c:v>6</c:v>
                </c:pt>
                <c:pt idx="503">
                  <c:v>3</c:v>
                </c:pt>
                <c:pt idx="504">
                  <c:v>8</c:v>
                </c:pt>
                <c:pt idx="505">
                  <c:v>2</c:v>
                </c:pt>
                <c:pt idx="506">
                  <c:v>3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2</c:v>
                </c:pt>
                <c:pt idx="511">
                  <c:v>0</c:v>
                </c:pt>
                <c:pt idx="512">
                  <c:v>0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5</c:v>
                </c:pt>
                <c:pt idx="524">
                  <c:v>3</c:v>
                </c:pt>
                <c:pt idx="525">
                  <c:v>0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0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4</c:v>
                </c:pt>
                <c:pt idx="547">
                  <c:v>0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'analysis 10 may'!$F$15</c:f>
              <c:strCache>
                <c:ptCount val="1"/>
                <c:pt idx="0">
                  <c:v>beam x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10 may'!$A$16:$A$17002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10 may'!$F$16:$F$16002</c:f>
              <c:numCache>
                <c:formatCode>General</c:formatCode>
                <c:ptCount val="15987"/>
                <c:pt idx="0">
                  <c:v>5.2177976539549378E-38</c:v>
                </c:pt>
                <c:pt idx="1">
                  <c:v>1.0835116994295862E-37</c:v>
                </c:pt>
                <c:pt idx="2">
                  <c:v>2.2432638114284393E-37</c:v>
                </c:pt>
                <c:pt idx="3">
                  <c:v>4.6304955260544535E-37</c:v>
                </c:pt>
                <c:pt idx="4">
                  <c:v>9.5296063449152507E-37</c:v>
                </c:pt>
                <c:pt idx="5">
                  <c:v>1.9553424383709344E-36</c:v>
                </c:pt>
                <c:pt idx="6">
                  <c:v>4.0001019926660684E-36</c:v>
                </c:pt>
                <c:pt idx="7">
                  <c:v>8.1586758179589111E-36</c:v>
                </c:pt>
                <c:pt idx="8">
                  <c:v>1.6590850974260732E-35</c:v>
                </c:pt>
                <c:pt idx="9">
                  <c:v>3.363705931828352E-35</c:v>
                </c:pt>
                <c:pt idx="10">
                  <c:v>6.7993555721979089E-35</c:v>
                </c:pt>
                <c:pt idx="11">
                  <c:v>1.3703069444605723E-34</c:v>
                </c:pt>
                <c:pt idx="12">
                  <c:v>2.7533938464572334E-34</c:v>
                </c:pt>
                <c:pt idx="13">
                  <c:v>5.5159356333314593E-34</c:v>
                </c:pt>
                <c:pt idx="14">
                  <c:v>1.1017179242636413E-33</c:v>
                </c:pt>
                <c:pt idx="15">
                  <c:v>2.1939261976532876E-33</c:v>
                </c:pt>
                <c:pt idx="16">
                  <c:v>4.3558607372988779E-33</c:v>
                </c:pt>
                <c:pt idx="17">
                  <c:v>8.6223635818826159E-33</c:v>
                </c:pt>
                <c:pt idx="18">
                  <c:v>1.7016845307355399E-32</c:v>
                </c:pt>
                <c:pt idx="19">
                  <c:v>3.3483599851332121E-32</c:v>
                </c:pt>
                <c:pt idx="20">
                  <c:v>6.5687934926332095E-32</c:v>
                </c:pt>
                <c:pt idx="21">
                  <c:v>1.2848115967861044E-31</c:v>
                </c:pt>
                <c:pt idx="22">
                  <c:v>2.5054956917922187E-31</c:v>
                </c:pt>
                <c:pt idx="23">
                  <c:v>4.8713377949160127E-31</c:v>
                </c:pt>
                <c:pt idx="24">
                  <c:v>9.4428524829784153E-31</c:v>
                </c:pt>
                <c:pt idx="25">
                  <c:v>1.824981799531871E-30</c:v>
                </c:pt>
                <c:pt idx="26">
                  <c:v>3.516529325001258E-30</c:v>
                </c:pt>
                <c:pt idx="27">
                  <c:v>6.7556994861041984E-30</c:v>
                </c:pt>
                <c:pt idx="28">
                  <c:v>1.293977650015621E-29</c:v>
                </c:pt>
                <c:pt idx="29">
                  <c:v>2.4710617658093975E-29</c:v>
                </c:pt>
                <c:pt idx="30">
                  <c:v>4.7047960335425161E-29</c:v>
                </c:pt>
                <c:pt idx="31">
                  <c:v>8.9309647010290424E-29</c:v>
                </c:pt>
                <c:pt idx="32">
                  <c:v>1.69027091621813E-28</c:v>
                </c:pt>
                <c:pt idx="33">
                  <c:v>3.1894414800963706E-28</c:v>
                </c:pt>
                <c:pt idx="34">
                  <c:v>6.0003050598231197E-28</c:v>
                </c:pt>
                <c:pt idx="35">
                  <c:v>1.1254660445446534E-27</c:v>
                </c:pt>
                <c:pt idx="36">
                  <c:v>2.1047079242914681E-27</c:v>
                </c:pt>
                <c:pt idx="37">
                  <c:v>3.9242046579209046E-27</c:v>
                </c:pt>
                <c:pt idx="38">
                  <c:v>7.2947738909047005E-27</c:v>
                </c:pt>
                <c:pt idx="39">
                  <c:v>1.3519866227099394E-26</c:v>
                </c:pt>
                <c:pt idx="40">
                  <c:v>2.4982352232340686E-26</c:v>
                </c:pt>
                <c:pt idx="41">
                  <c:v>4.6025088626012118E-26</c:v>
                </c:pt>
                <c:pt idx="42">
                  <c:v>8.4538845570463574E-26</c:v>
                </c:pt>
                <c:pt idx="43">
                  <c:v>1.5481689957598416E-25</c:v>
                </c:pt>
                <c:pt idx="44">
                  <c:v>2.8267069850811334E-25</c:v>
                </c:pt>
                <c:pt idx="45">
                  <c:v>5.1456896790897371E-25</c:v>
                </c:pt>
                <c:pt idx="46">
                  <c:v>9.339137394002957E-25</c:v>
                </c:pt>
                <c:pt idx="47">
                  <c:v>1.6899362073641358E-24</c:v>
                </c:pt>
                <c:pt idx="48">
                  <c:v>3.0488371706152405E-24</c:v>
                </c:pt>
                <c:pt idx="49">
                  <c:v>5.4840136060281168E-24</c:v>
                </c:pt>
                <c:pt idx="50">
                  <c:v>9.8347469517776209E-24</c:v>
                </c:pt>
                <c:pt idx="51">
                  <c:v>1.7584427348658383E-23</c:v>
                </c:pt>
                <c:pt idx="52">
                  <c:v>3.134683102314687E-23</c:v>
                </c:pt>
                <c:pt idx="53">
                  <c:v>5.5713370041901068E-23</c:v>
                </c:pt>
                <c:pt idx="54">
                  <c:v>9.8724646889877894E-23</c:v>
                </c:pt>
                <c:pt idx="55">
                  <c:v>1.7441832930895536E-22</c:v>
                </c:pt>
                <c:pt idx="56">
                  <c:v>3.0722675144364048E-22</c:v>
                </c:pt>
                <c:pt idx="57">
                  <c:v>5.3954330587855426E-22</c:v>
                </c:pt>
                <c:pt idx="58">
                  <c:v>9.4470010111145654E-22</c:v>
                </c:pt>
                <c:pt idx="59">
                  <c:v>1.6491569464973114E-21</c:v>
                </c:pt>
                <c:pt idx="60">
                  <c:v>2.8703204709300389E-21</c:v>
                </c:pt>
                <c:pt idx="61">
                  <c:v>4.980800668942647E-21</c:v>
                </c:pt>
                <c:pt idx="62">
                  <c:v>8.6172423732783522E-21</c:v>
                </c:pt>
                <c:pt idx="63">
                  <c:v>1.4864072958420038E-20</c:v>
                </c:pt>
                <c:pt idx="64">
                  <c:v>2.5562758769847866E-20</c:v>
                </c:pt>
                <c:pt idx="65">
                  <c:v>4.3830657793841103E-20</c:v>
                </c:pt>
                <c:pt idx="66">
                  <c:v>7.4928774322827E-20</c:v>
                </c:pt>
                <c:pt idx="67">
                  <c:v>1.2770845237100384E-19</c:v>
                </c:pt>
                <c:pt idx="68">
                  <c:v>2.1701563740254232E-19</c:v>
                </c:pt>
                <c:pt idx="69">
                  <c:v>3.6767388909542079E-19</c:v>
                </c:pt>
                <c:pt idx="70">
                  <c:v>6.2106194978112448E-19</c:v>
                </c:pt>
                <c:pt idx="71">
                  <c:v>1.0459415827489243E-18</c:v>
                </c:pt>
                <c:pt idx="72">
                  <c:v>1.7562256244532492E-18</c:v>
                </c:pt>
                <c:pt idx="73">
                  <c:v>2.9400421929505203E-18</c:v>
                </c:pt>
                <c:pt idx="74">
                  <c:v>4.9071257800481803E-18</c:v>
                </c:pt>
                <c:pt idx="75">
                  <c:v>8.1658460943422908E-18</c:v>
                </c:pt>
                <c:pt idx="76">
                  <c:v>1.3548011728935926E-17</c:v>
                </c:pt>
                <c:pt idx="77">
                  <c:v>2.2410436260510643E-17</c:v>
                </c:pt>
                <c:pt idx="78">
                  <c:v>3.6959444173852341E-17</c:v>
                </c:pt>
                <c:pt idx="79">
                  <c:v>6.0771635599002966E-17</c:v>
                </c:pt>
                <c:pt idx="80">
                  <c:v>9.9626940176862529E-17</c:v>
                </c:pt>
                <c:pt idx="81">
                  <c:v>1.6283697747419385E-16</c:v>
                </c:pt>
                <c:pt idx="82">
                  <c:v>2.6535644870701027E-16</c:v>
                </c:pt>
                <c:pt idx="83">
                  <c:v>4.3112840112247611E-16</c:v>
                </c:pt>
                <c:pt idx="84">
                  <c:v>6.9836745759620179E-16</c:v>
                </c:pt>
                <c:pt idx="85">
                  <c:v>1.1278769671859638E-15</c:v>
                </c:pt>
                <c:pt idx="86">
                  <c:v>1.8161003205131118E-15</c:v>
                </c:pt>
                <c:pt idx="87">
                  <c:v>2.9155353779245347E-15</c:v>
                </c:pt>
                <c:pt idx="88">
                  <c:v>4.6665633896210865E-15</c:v>
                </c:pt>
                <c:pt idx="89">
                  <c:v>7.4469150012860855E-15</c:v>
                </c:pt>
                <c:pt idx="90">
                  <c:v>1.1848298785210653E-14</c:v>
                </c:pt>
                <c:pt idx="91">
                  <c:v>1.8794724822461529E-14</c:v>
                </c:pt>
                <c:pt idx="92">
                  <c:v>2.9724620517204018E-14</c:v>
                </c:pt>
                <c:pt idx="93">
                  <c:v>4.6870225131403392E-14</c:v>
                </c:pt>
                <c:pt idx="94">
                  <c:v>7.3684838101988388E-14</c:v>
                </c:pt>
                <c:pt idx="95">
                  <c:v>1.1549404738298306E-13</c:v>
                </c:pt>
                <c:pt idx="96">
                  <c:v>1.8048513633608609E-13</c:v>
                </c:pt>
                <c:pt idx="97">
                  <c:v>2.8120539985994969E-13</c:v>
                </c:pt>
                <c:pt idx="98">
                  <c:v>4.3682375066564456E-13</c:v>
                </c:pt>
                <c:pt idx="99">
                  <c:v>6.7653334087915786E-13</c:v>
                </c:pt>
                <c:pt idx="100">
                  <c:v>1.0446541612155373E-12</c:v>
                </c:pt>
                <c:pt idx="101">
                  <c:v>1.608259946800858E-12</c:v>
                </c:pt>
                <c:pt idx="102">
                  <c:v>2.4685408989664354E-12</c:v>
                </c:pt>
                <c:pt idx="103">
                  <c:v>3.7776766460921033E-12</c:v>
                </c:pt>
                <c:pt idx="104">
                  <c:v>5.7638093734879372E-12</c:v>
                </c:pt>
                <c:pt idx="105">
                  <c:v>8.7678842933457222E-12</c:v>
                </c:pt>
                <c:pt idx="106">
                  <c:v>1.3297817987582375E-11</c:v>
                </c:pt>
                <c:pt idx="107">
                  <c:v>2.0107882186662554E-11</c:v>
                </c:pt>
                <c:pt idx="108">
                  <c:v>3.0314656606565303E-11</c:v>
                </c:pt>
                <c:pt idx="109">
                  <c:v>4.5565836500548409E-11</c:v>
                </c:pt>
                <c:pt idx="110">
                  <c:v>6.8285173194549044E-11</c:v>
                </c:pt>
                <c:pt idx="111">
                  <c:v>1.0202670388714398E-10</c:v>
                </c:pt>
                <c:pt idx="112">
                  <c:v>1.5198533003472612E-10</c:v>
                </c:pt>
                <c:pt idx="113">
                  <c:v>2.2573029998464055E-10</c:v>
                </c:pt>
                <c:pt idx="114">
                  <c:v>3.3425539059996028E-10</c:v>
                </c:pt>
                <c:pt idx="115">
                  <c:v>4.9347749841618732E-10</c:v>
                </c:pt>
                <c:pt idx="116">
                  <c:v>7.2636793182961022E-10</c:v>
                </c:pt>
                <c:pt idx="117">
                  <c:v>1.0659733414043818E-9</c:v>
                </c:pt>
                <c:pt idx="118">
                  <c:v>1.5596832147610322E-9</c:v>
                </c:pt>
                <c:pt idx="119">
                  <c:v>2.2752379675564087E-9</c:v>
                </c:pt>
                <c:pt idx="120">
                  <c:v>3.3091589452068323E-9</c:v>
                </c:pt>
                <c:pt idx="121">
                  <c:v>4.7985364971850043E-9</c:v>
                </c:pt>
                <c:pt idx="122">
                  <c:v>6.9374577368913726E-9</c:v>
                </c:pt>
                <c:pt idx="123">
                  <c:v>9.9998220537399025E-9</c:v>
                </c:pt>
                <c:pt idx="124">
                  <c:v>1.4370919828978697E-8</c:v>
                </c:pt>
                <c:pt idx="125">
                  <c:v>2.0590990333523067E-8</c:v>
                </c:pt>
                <c:pt idx="126">
                  <c:v>2.9415096413327726E-8</c:v>
                </c:pt>
                <c:pt idx="127">
                  <c:v>4.1895144342447491E-8</c:v>
                </c:pt>
                <c:pt idx="128">
                  <c:v>5.9491850682754817E-8</c:v>
                </c:pt>
                <c:pt idx="129">
                  <c:v>8.4227059839103163E-8</c:v>
                </c:pt>
                <c:pt idx="130">
                  <c:v>1.1889023232281206E-7</c:v>
                </c:pt>
                <c:pt idx="131">
                  <c:v>1.6731739100727189E-7</c:v>
                </c:pt>
                <c:pt idx="132">
                  <c:v>2.3476662986791867E-7</c:v>
                </c:pt>
                <c:pt idx="133">
                  <c:v>3.2842183293532374E-7</c:v>
                </c:pt>
                <c:pt idx="134">
                  <c:v>4.5806599103566367E-7</c:v>
                </c:pt>
                <c:pt idx="135">
                  <c:v>6.3697802598407357E-7</c:v>
                </c:pt>
                <c:pt idx="136">
                  <c:v>8.8312306102511714E-7</c:v>
                </c:pt>
                <c:pt idx="137">
                  <c:v>1.2207265043915101E-6</c:v>
                </c:pt>
                <c:pt idx="138">
                  <c:v>1.682348231009661E-6</c:v>
                </c:pt>
                <c:pt idx="139">
                  <c:v>2.3116058823926235E-6</c:v>
                </c:pt>
                <c:pt idx="140">
                  <c:v>3.1667374598178329E-6</c:v>
                </c:pt>
                <c:pt idx="141">
                  <c:v>4.3252448855595658E-6</c:v>
                </c:pt>
                <c:pt idx="142">
                  <c:v>5.8899243459087628E-6</c:v>
                </c:pt>
                <c:pt idx="143">
                  <c:v>7.9966687244353839E-6</c:v>
                </c:pt>
                <c:pt idx="144">
                  <c:v>1.0824525476134873E-5</c:v>
                </c:pt>
                <c:pt idx="145">
                  <c:v>1.4608613603082124E-5</c:v>
                </c:pt>
                <c:pt idx="146">
                  <c:v>1.9656650269881852E-5</c:v>
                </c:pt>
                <c:pt idx="147">
                  <c:v>2.6370015967220134E-5</c:v>
                </c:pt>
                <c:pt idx="148">
                  <c:v>3.5270502579064377E-5</c:v>
                </c:pt>
                <c:pt idx="149">
                  <c:v>4.7034147499111812E-5</c:v>
                </c:pt>
                <c:pt idx="150">
                  <c:v>6.2533866020617651E-5</c:v>
                </c:pt>
                <c:pt idx="151">
                  <c:v>8.2892961187345921E-5</c:v>
                </c:pt>
                <c:pt idx="152">
                  <c:v>1.095520233234467E-4</c:v>
                </c:pt>
                <c:pt idx="153">
                  <c:v>1.4435223920966295E-4</c:v>
                </c:pt>
                <c:pt idx="154">
                  <c:v>1.8963872229679844E-4</c:v>
                </c:pt>
                <c:pt idx="155">
                  <c:v>2.4838815946075926E-4</c:v>
                </c:pt>
                <c:pt idx="156">
                  <c:v>3.2436585536342691E-4</c:v>
                </c:pt>
                <c:pt idx="157">
                  <c:v>4.2231815057319462E-4</c:v>
                </c:pt>
                <c:pt idx="158">
                  <c:v>5.4820720110825385E-4</c:v>
                </c:pt>
                <c:pt idx="159">
                  <c:v>7.0949624005698373E-4</c:v>
                </c:pt>
                <c:pt idx="160">
                  <c:v>9.1549469887912665E-4</c:v>
                </c:pt>
                <c:pt idx="161">
                  <c:v>1.1777739459022775E-3</c:v>
                </c:pt>
                <c:pt idx="162">
                  <c:v>1.5106658969165285E-3</c:v>
                </c:pt>
                <c:pt idx="163">
                  <c:v>1.9318583565270568E-3</c:v>
                </c:pt>
                <c:pt idx="164">
                  <c:v>2.4631026410713601E-3</c:v>
                </c:pt>
                <c:pt idx="165">
                  <c:v>3.1310507882641157E-3</c:v>
                </c:pt>
                <c:pt idx="166">
                  <c:v>3.9682414395336152E-3</c:v>
                </c:pt>
                <c:pt idx="167">
                  <c:v>5.0142552415202192E-3</c:v>
                </c:pt>
                <c:pt idx="168">
                  <c:v>6.3170622943702903E-3</c:v>
                </c:pt>
                <c:pt idx="169">
                  <c:v>7.9345857037095933E-3</c:v>
                </c:pt>
                <c:pt idx="170">
                  <c:v>9.9365065834351399E-3</c:v>
                </c:pt>
                <c:pt idx="171">
                  <c:v>1.2406336805445327E-2</c:v>
                </c:pt>
                <c:pt idx="172">
                  <c:v>1.5443786282416482E-2</c:v>
                </c:pt>
                <c:pt idx="173">
                  <c:v>1.9167451467875306E-2</c:v>
                </c:pt>
                <c:pt idx="174">
                  <c:v>2.3717850917114931E-2</c:v>
                </c:pt>
                <c:pt idx="175">
                  <c:v>2.9260832013640031E-2</c:v>
                </c:pt>
                <c:pt idx="176">
                  <c:v>3.5991370159915208E-2</c:v>
                </c:pt>
                <c:pt idx="177">
                  <c:v>4.4137777683624264E-2</c:v>
                </c:pt>
                <c:pt idx="178">
                  <c:v>5.3966334246063716E-2</c:v>
                </c:pt>
                <c:pt idx="179">
                  <c:v>6.5786343487836602E-2</c:v>
                </c:pt>
                <c:pt idx="180">
                  <c:v>7.9955611851770317E-2</c:v>
                </c:pt>
                <c:pt idx="181">
                  <c:v>9.6886334848727856E-2</c:v>
                </c:pt>
                <c:pt idx="182">
                  <c:v>0.11705136337498342</c:v>
                </c:pt>
                <c:pt idx="183">
                  <c:v>0.140990807988706</c:v>
                </c:pt>
                <c:pt idx="184">
                  <c:v>0.16931892230028764</c:v>
                </c:pt>
                <c:pt idx="185">
                  <c:v>0.20273118788506309</c:v>
                </c:pt>
                <c:pt idx="186">
                  <c:v>0.24201150252336923</c:v>
                </c:pt>
                <c:pt idx="187">
                  <c:v>0.28803935133695224</c:v>
                </c:pt>
                <c:pt idx="188">
                  <c:v>0.34179681684682284</c:v>
                </c:pt>
                <c:pt idx="189">
                  <c:v>0.40437525955785236</c:v>
                </c:pt>
                <c:pt idx="190">
                  <c:v>0.47698147592538864</c:v>
                </c:pt>
                <c:pt idx="191">
                  <c:v>0.5609431161407854</c:v>
                </c:pt>
                <c:pt idx="192">
                  <c:v>0.65771312086266631</c:v>
                </c:pt>
                <c:pt idx="193">
                  <c:v>0.76887291470409758</c:v>
                </c:pt>
                <c:pt idx="194">
                  <c:v>0.89613407594493777</c:v>
                </c:pt>
                <c:pt idx="195">
                  <c:v>1.0413381876351957</c:v>
                </c:pt>
                <c:pt idx="196">
                  <c:v>1.2064545661070651</c:v>
                </c:pt>
                <c:pt idx="197">
                  <c:v>1.3935755600640947</c:v>
                </c:pt>
                <c:pt idx="198">
                  <c:v>1.6049091179993902</c:v>
                </c:pt>
                <c:pt idx="199">
                  <c:v>1.8427683347924371</c:v>
                </c:pt>
                <c:pt idx="200">
                  <c:v>2.1095577109291592</c:v>
                </c:pt>
                <c:pt idx="201">
                  <c:v>2.4077558907161856</c:v>
                </c:pt>
                <c:pt idx="202">
                  <c:v>2.739894689750173</c:v>
                </c:pt>
                <c:pt idx="203">
                  <c:v>3.1085342771337641</c:v>
                </c:pt>
                <c:pt idx="204">
                  <c:v>3.5162344445725342</c:v>
                </c:pt>
                <c:pt idx="205">
                  <c:v>3.9655219722597836</c:v>
                </c:pt>
                <c:pt idx="206">
                  <c:v>4.4588541896820315</c:v>
                </c:pt>
                <c:pt idx="207">
                  <c:v>4.9985789270561467</c:v>
                </c:pt>
                <c:pt idx="208">
                  <c:v>5.5868911584933736</c:v>
                </c:pt>
                <c:pt idx="209">
                  <c:v>6.2257867491805037</c:v>
                </c:pt>
                <c:pt idx="210">
                  <c:v>6.9170138334409375</c:v>
                </c:pt>
                <c:pt idx="211">
                  <c:v>7.6620224656460927</c:v>
                </c:pt>
                <c:pt idx="212">
                  <c:v>8.4619132983885166</c:v>
                </c:pt>
                <c:pt idx="213">
                  <c:v>9.3173861486084988</c:v>
                </c:pt>
                <c:pt idx="214">
                  <c:v>10.228689408786577</c:v>
                </c:pt>
                <c:pt idx="215">
                  <c:v>11.195571343076962</c:v>
                </c:pt>
                <c:pt idx="216">
                  <c:v>12.217234373581794</c:v>
                </c:pt>
                <c:pt idx="217">
                  <c:v>13.292293506227306</c:v>
                </c:pt>
                <c:pt idx="218">
                  <c:v>14.418740065565544</c:v>
                </c:pt>
                <c:pt idx="219">
                  <c:v>15.593911900391333</c:v>
                </c:pt>
                <c:pt idx="220">
                  <c:v>16.814471185012163</c:v>
                </c:pt>
                <c:pt idx="221">
                  <c:v>18.076390872727305</c:v>
                </c:pt>
                <c:pt idx="222">
                  <c:v>19.374950757779192</c:v>
                </c:pt>
                <c:pt idx="223">
                  <c:v>20.704743969877899</c:v>
                </c:pt>
                <c:pt idx="224">
                  <c:v>22.059694562511524</c:v>
                </c:pt>
                <c:pt idx="225">
                  <c:v>23.43308666482163</c:v>
                </c:pt>
                <c:pt idx="226">
                  <c:v>24.817605450073494</c:v>
                </c:pt>
                <c:pt idx="227">
                  <c:v>26.205389936090199</c:v>
                </c:pt>
                <c:pt idx="228">
                  <c:v>27.588097385854109</c:v>
                </c:pt>
                <c:pt idx="229">
                  <c:v>28.956978997515922</c:v>
                </c:pt>
                <c:pt idx="230">
                  <c:v>30.302970144974225</c:v>
                </c:pt>
                <c:pt idx="231">
                  <c:v>31.61685661474931</c:v>
                </c:pt>
                <c:pt idx="232">
                  <c:v>32.890219307106847</c:v>
                </c:pt>
                <c:pt idx="233">
                  <c:v>34.122790631357425</c:v>
                </c:pt>
                <c:pt idx="234">
                  <c:v>35.367018888368221</c:v>
                </c:pt>
                <c:pt idx="235">
                  <c:v>36.914712670974751</c:v>
                </c:pt>
                <c:pt idx="236">
                  <c:v>39.784784116672562</c:v>
                </c:pt>
                <c:pt idx="237">
                  <c:v>46.275055173552822</c:v>
                </c:pt>
                <c:pt idx="238">
                  <c:v>59.154035329455681</c:v>
                </c:pt>
                <c:pt idx="239">
                  <c:v>78.007842009729927</c:v>
                </c:pt>
                <c:pt idx="240">
                  <c:v>95.630678971820757</c:v>
                </c:pt>
                <c:pt idx="241">
                  <c:v>101.49486517085214</c:v>
                </c:pt>
                <c:pt idx="242">
                  <c:v>91.927463661016532</c:v>
                </c:pt>
                <c:pt idx="243">
                  <c:v>76.314597108519251</c:v>
                </c:pt>
                <c:pt idx="244">
                  <c:v>82.943970144072679</c:v>
                </c:pt>
                <c:pt idx="245">
                  <c:v>187.70464205106401</c:v>
                </c:pt>
                <c:pt idx="246">
                  <c:v>497.29217564535645</c:v>
                </c:pt>
                <c:pt idx="247">
                  <c:v>918.85438238894085</c:v>
                </c:pt>
                <c:pt idx="248">
                  <c:v>1052.6318610528692</c:v>
                </c:pt>
                <c:pt idx="249">
                  <c:v>737.07231899645069</c:v>
                </c:pt>
                <c:pt idx="250">
                  <c:v>326.35796674914411</c:v>
                </c:pt>
                <c:pt idx="251">
                  <c:v>109.66280280747681</c:v>
                </c:pt>
                <c:pt idx="252">
                  <c:v>48.909953580303878</c:v>
                </c:pt>
                <c:pt idx="253">
                  <c:v>38.624649520970614</c:v>
                </c:pt>
                <c:pt idx="254">
                  <c:v>36.788954543972437</c:v>
                </c:pt>
                <c:pt idx="255">
                  <c:v>35.679689684197946</c:v>
                </c:pt>
                <c:pt idx="256">
                  <c:v>34.541814252051289</c:v>
                </c:pt>
                <c:pt idx="257">
                  <c:v>33.341624530193215</c:v>
                </c:pt>
                <c:pt idx="258">
                  <c:v>32.086997254711697</c:v>
                </c:pt>
                <c:pt idx="259">
                  <c:v>30.787312152044603</c:v>
                </c:pt>
                <c:pt idx="260">
                  <c:v>29.452003695593536</c:v>
                </c:pt>
                <c:pt idx="261">
                  <c:v>28.090423766872309</c:v>
                </c:pt>
                <c:pt idx="262">
                  <c:v>26.711735700055353</c:v>
                </c:pt>
                <c:pt idx="263">
                  <c:v>25.324816096019578</c:v>
                </c:pt>
                <c:pt idx="264">
                  <c:v>23.938165487615688</c:v>
                </c:pt>
                <c:pt idx="265">
                  <c:v>22.559828979832531</c:v>
                </c:pt>
                <c:pt idx="266">
                  <c:v>21.197327730840627</c:v>
                </c:pt>
                <c:pt idx="267">
                  <c:v>19.857601873631918</c:v>
                </c:pt>
                <c:pt idx="268">
                  <c:v>18.546965212345064</c:v>
                </c:pt>
                <c:pt idx="269">
                  <c:v>17.271071769269909</c:v>
                </c:pt>
                <c:pt idx="270">
                  <c:v>16.034894014230023</c:v>
                </c:pt>
                <c:pt idx="271">
                  <c:v>14.842712383041968</c:v>
                </c:pt>
                <c:pt idx="272">
                  <c:v>13.6981154906352</c:v>
                </c:pt>
                <c:pt idx="273">
                  <c:v>12.604010270788075</c:v>
                </c:pt>
                <c:pt idx="274">
                  <c:v>11.562641130858127</c:v>
                </c:pt>
                <c:pt idx="275">
                  <c:v>10.57561709787691</c:v>
                </c:pt>
                <c:pt idx="276">
                  <c:v>9.643945852443597</c:v>
                </c:pt>
                <c:pt idx="277">
                  <c:v>8.7680734985323348</c:v>
                </c:pt>
                <c:pt idx="278">
                  <c:v>7.9479288993051034</c:v>
                </c:pt>
                <c:pt idx="279">
                  <c:v>7.1829714192175258</c:v>
                </c:pt>
                <c:pt idx="280">
                  <c:v>6.4722409484167178</c:v>
                </c:pt>
                <c:pt idx="281">
                  <c:v>5.8144091434655722</c:v>
                </c:pt>
                <c:pt idx="282">
                  <c:v>5.2078308952510755</c:v>
                </c:pt>
                <c:pt idx="283">
                  <c:v>4.6505951268058423</c:v>
                </c:pt>
                <c:pt idx="284">
                  <c:v>4.1405741268857179</c:v>
                </c:pt>
                <c:pt idx="285">
                  <c:v>3.6754707357539917</c:v>
                </c:pt>
                <c:pt idx="286">
                  <c:v>3.2528628141441764</c:v>
                </c:pt>
                <c:pt idx="287">
                  <c:v>2.8702445414911799</c:v>
                </c:pt>
                <c:pt idx="288">
                  <c:v>2.5250642022545633</c:v>
                </c:pt>
                <c:pt idx="289">
                  <c:v>2.2147582269202051</c:v>
                </c:pt>
                <c:pt idx="290">
                  <c:v>1.936781354900623</c:v>
                </c:pt>
                <c:pt idx="291">
                  <c:v>1.6886328783486984</c:v>
                </c:pt>
                <c:pt idx="292">
                  <c:v>1.4678790075925308</c:v>
                </c:pt>
                <c:pt idx="293">
                  <c:v>1.2721714696619495</c:v>
                </c:pt>
                <c:pt idx="294">
                  <c:v>1.0992625107878615</c:v>
                </c:pt>
                <c:pt idx="295">
                  <c:v>0.94701652176127926</c:v>
                </c:pt>
                <c:pt idx="296">
                  <c:v>0.81341854191078378</c:v>
                </c:pt>
                <c:pt idx="297">
                  <c:v>0.696579923740551</c:v>
                </c:pt>
                <c:pt idx="298">
                  <c:v>0.5947414567322824</c:v>
                </c:pt>
                <c:pt idx="299">
                  <c:v>0.50627425638803547</c:v>
                </c:pt>
                <c:pt idx="300">
                  <c:v>0.42967872432830878</c:v>
                </c:pt>
                <c:pt idx="301">
                  <c:v>0.36358187828058053</c:v>
                </c:pt>
                <c:pt idx="302">
                  <c:v>0.30673333824234711</c:v>
                </c:pt>
                <c:pt idx="303">
                  <c:v>0.25800023811063022</c:v>
                </c:pt>
                <c:pt idx="304">
                  <c:v>0.21636131172222287</c:v>
                </c:pt>
                <c:pt idx="305">
                  <c:v>0.18090037955929364</c:v>
                </c:pt>
                <c:pt idx="306">
                  <c:v>0.15079943826565043</c:v>
                </c:pt>
                <c:pt idx="307">
                  <c:v>0.12533153040726122</c:v>
                </c:pt>
                <c:pt idx="308">
                  <c:v>0.10385354730077814</c:v>
                </c:pt>
                <c:pt idx="309">
                  <c:v>8.5799093813800797E-2</c:v>
                </c:pt>
                <c:pt idx="310">
                  <c:v>7.0671521283558414E-2</c:v>
                </c:pt>
                <c:pt idx="311">
                  <c:v>5.8037213469428528E-2</c:v>
                </c:pt>
                <c:pt idx="312">
                  <c:v>4.7519191009502734E-2</c:v>
                </c:pt>
                <c:pt idx="313">
                  <c:v>3.8791082359534816E-2</c:v>
                </c:pt>
                <c:pt idx="314">
                  <c:v>3.1571493739355187E-2</c:v>
                </c:pt>
                <c:pt idx="315">
                  <c:v>2.5618797212358907E-2</c:v>
                </c:pt>
                <c:pt idx="316">
                  <c:v>2.0726344634865383E-2</c:v>
                </c:pt>
                <c:pt idx="317">
                  <c:v>1.6718105744474375E-2</c:v>
                </c:pt>
                <c:pt idx="318">
                  <c:v>1.344472098507577E-2</c:v>
                </c:pt>
                <c:pt idx="319">
                  <c:v>1.0779953640856802E-2</c:v>
                </c:pt>
                <c:pt idx="320">
                  <c:v>8.6175213064325004E-3</c:v>
                </c:pt>
                <c:pt idx="321">
                  <c:v>6.8682834809606014E-3</c:v>
                </c:pt>
                <c:pt idx="322">
                  <c:v>5.4577599652723486E-3</c:v>
                </c:pt>
                <c:pt idx="323">
                  <c:v>4.3239535911665204E-3</c:v>
                </c:pt>
                <c:pt idx="324">
                  <c:v>3.415450457892493E-3</c:v>
                </c:pt>
                <c:pt idx="325">
                  <c:v>2.6897711407280582E-3</c:v>
                </c:pt>
                <c:pt idx="326">
                  <c:v>2.1119471322632909E-3</c:v>
                </c:pt>
                <c:pt idx="327">
                  <c:v>1.6532979552132665E-3</c:v>
                </c:pt>
                <c:pt idx="328">
                  <c:v>1.290385838381576E-3</c:v>
                </c:pt>
                <c:pt idx="329">
                  <c:v>1.0041264822052668E-3</c:v>
                </c:pt>
                <c:pt idx="330">
                  <c:v>7.7903617935854157E-4</c:v>
                </c:pt>
                <c:pt idx="331">
                  <c:v>6.0259733531793408E-4</c:v>
                </c:pt>
                <c:pt idx="332">
                  <c:v>4.6472620250839536E-4</c:v>
                </c:pt>
                <c:pt idx="333">
                  <c:v>3.5732836004187448E-4</c:v>
                </c:pt>
                <c:pt idx="334">
                  <c:v>2.7392910960667455E-4</c:v>
                </c:pt>
                <c:pt idx="335">
                  <c:v>2.0936749594871747E-4</c:v>
                </c:pt>
                <c:pt idx="336">
                  <c:v>1.5954408413522932E-4</c:v>
                </c:pt>
                <c:pt idx="337">
                  <c:v>1.2121392800556247E-4</c:v>
                </c:pt>
                <c:pt idx="338">
                  <c:v>9.1817342380673053E-5</c:v>
                </c:pt>
                <c:pt idx="339">
                  <c:v>6.9342147038883647E-5</c:v>
                </c:pt>
                <c:pt idx="340">
                  <c:v>5.2211987382764972E-5</c:v>
                </c:pt>
                <c:pt idx="341">
                  <c:v>3.9196161422358481E-5</c:v>
                </c:pt>
                <c:pt idx="342">
                  <c:v>2.9337102896747902E-5</c:v>
                </c:pt>
                <c:pt idx="343">
                  <c:v>2.1892294613025985E-5</c:v>
                </c:pt>
                <c:pt idx="344">
                  <c:v>1.6287923362088303E-5</c:v>
                </c:pt>
                <c:pt idx="345">
                  <c:v>1.2082047083076199E-5</c:v>
                </c:pt>
                <c:pt idx="346">
                  <c:v>8.9354350790748725E-6</c:v>
                </c:pt>
                <c:pt idx="347">
                  <c:v>6.5885714054796665E-6</c:v>
                </c:pt>
                <c:pt idx="348">
                  <c:v>4.84358787951301E-6</c:v>
                </c:pt>
                <c:pt idx="349">
                  <c:v>3.5501236833853667E-6</c:v>
                </c:pt>
                <c:pt idx="350">
                  <c:v>2.5942997700723884E-6</c:v>
                </c:pt>
                <c:pt idx="351">
                  <c:v>1.8901540618564463E-6</c:v>
                </c:pt>
                <c:pt idx="352">
                  <c:v>1.3730129201481794E-6</c:v>
                </c:pt>
                <c:pt idx="353">
                  <c:v>9.9438008404998037E-7</c:v>
                </c:pt>
                <c:pt idx="354">
                  <c:v>7.1801015109175042E-7</c:v>
                </c:pt>
                <c:pt idx="355">
                  <c:v>5.1690308532964251E-7</c:v>
                </c:pt>
                <c:pt idx="356">
                  <c:v>3.7101206945210037E-7</c:v>
                </c:pt>
                <c:pt idx="357">
                  <c:v>2.6550171138578338E-7</c:v>
                </c:pt>
                <c:pt idx="358">
                  <c:v>1.8942922613223849E-7</c:v>
                </c:pt>
                <c:pt idx="359">
                  <c:v>1.3474945540798215E-7</c:v>
                </c:pt>
                <c:pt idx="360">
                  <c:v>9.5566883939547749E-8</c:v>
                </c:pt>
                <c:pt idx="361">
                  <c:v>6.7575334774195421E-8</c:v>
                </c:pt>
                <c:pt idx="362">
                  <c:v>4.7639737474028404E-8</c:v>
                </c:pt>
                <c:pt idx="363">
                  <c:v>3.348504497512776E-8</c:v>
                </c:pt>
                <c:pt idx="364">
                  <c:v>2.3465660712705526E-8</c:v>
                </c:pt>
                <c:pt idx="365">
                  <c:v>1.6395137402249233E-8</c:v>
                </c:pt>
                <c:pt idx="366">
                  <c:v>1.1420831070731199E-8</c:v>
                </c:pt>
                <c:pt idx="367">
                  <c:v>7.9319638864990703E-9</c:v>
                </c:pt>
                <c:pt idx="368">
                  <c:v>5.4924248326811204E-9</c:v>
                </c:pt>
                <c:pt idx="369">
                  <c:v>3.7918215389652786E-9</c:v>
                </c:pt>
                <c:pt idx="370">
                  <c:v>2.6099490521138578E-9</c:v>
                </c:pt>
                <c:pt idx="371">
                  <c:v>1.7910864303228247E-9</c:v>
                </c:pt>
                <c:pt idx="372">
                  <c:v>1.2254664637925498E-9</c:v>
                </c:pt>
                <c:pt idx="373">
                  <c:v>8.359622984888231E-10</c:v>
                </c:pt>
                <c:pt idx="374">
                  <c:v>5.6855479338526034E-10</c:v>
                </c:pt>
                <c:pt idx="375">
                  <c:v>3.8553013700627859E-10</c:v>
                </c:pt>
                <c:pt idx="376">
                  <c:v>2.6064218834199719E-10</c:v>
                </c:pt>
                <c:pt idx="377">
                  <c:v>1.7568369917244617E-10</c:v>
                </c:pt>
                <c:pt idx="378">
                  <c:v>1.1806429949512476E-10</c:v>
                </c:pt>
                <c:pt idx="379">
                  <c:v>7.9105393533887798E-11</c:v>
                </c:pt>
                <c:pt idx="380">
                  <c:v>5.2843791396271761E-11</c:v>
                </c:pt>
                <c:pt idx="381">
                  <c:v>3.519510108813541E-11</c:v>
                </c:pt>
                <c:pt idx="382">
                  <c:v>2.3370652490537281E-11</c:v>
                </c:pt>
                <c:pt idx="383">
                  <c:v>1.5472476504733461E-11</c:v>
                </c:pt>
                <c:pt idx="384">
                  <c:v>1.0212902818933419E-11</c:v>
                </c:pt>
                <c:pt idx="385">
                  <c:v>6.7210780729987076E-12</c:v>
                </c:pt>
                <c:pt idx="386">
                  <c:v>4.4099031789760325E-12</c:v>
                </c:pt>
                <c:pt idx="387">
                  <c:v>2.8848254586866192E-12</c:v>
                </c:pt>
                <c:pt idx="388">
                  <c:v>1.8815267753629466E-12</c:v>
                </c:pt>
                <c:pt idx="389">
                  <c:v>1.2234934178849078E-12</c:v>
                </c:pt>
                <c:pt idx="390">
                  <c:v>7.9321924951450566E-13</c:v>
                </c:pt>
                <c:pt idx="391">
                  <c:v>5.1272586441753109E-13</c:v>
                </c:pt>
                <c:pt idx="392">
                  <c:v>3.3042856195778908E-13</c:v>
                </c:pt>
                <c:pt idx="393">
                  <c:v>2.1230993043670507E-13</c:v>
                </c:pt>
                <c:pt idx="394">
                  <c:v>1.3600767266007085E-13</c:v>
                </c:pt>
                <c:pt idx="395">
                  <c:v>8.6867412112832768E-14</c:v>
                </c:pt>
                <c:pt idx="396">
                  <c:v>5.5315995335086977E-14</c:v>
                </c:pt>
                <c:pt idx="397">
                  <c:v>3.5119227345816786E-14</c:v>
                </c:pt>
                <c:pt idx="398">
                  <c:v>2.2230004313961298E-14</c:v>
                </c:pt>
                <c:pt idx="399">
                  <c:v>1.4029251952998989E-14</c:v>
                </c:pt>
                <c:pt idx="400">
                  <c:v>8.8273400316195358E-15</c:v>
                </c:pt>
                <c:pt idx="401">
                  <c:v>5.5376508590555901E-15</c:v>
                </c:pt>
                <c:pt idx="402">
                  <c:v>3.4635515714277039E-15</c:v>
                </c:pt>
                <c:pt idx="403">
                  <c:v>2.1598227919855344E-15</c:v>
                </c:pt>
                <c:pt idx="404">
                  <c:v>1.3428111986800119E-15</c:v>
                </c:pt>
                <c:pt idx="405">
                  <c:v>8.3236184175829004E-16</c:v>
                </c:pt>
                <c:pt idx="406">
                  <c:v>5.1441040422880547E-16</c:v>
                </c:pt>
                <c:pt idx="407">
                  <c:v>3.1696236491588874E-16</c:v>
                </c:pt>
                <c:pt idx="408">
                  <c:v>1.947179670343278E-16</c:v>
                </c:pt>
                <c:pt idx="409">
                  <c:v>1.1926272496231258E-16</c:v>
                </c:pt>
                <c:pt idx="410">
                  <c:v>7.2828908782904489E-17</c:v>
                </c:pt>
                <c:pt idx="411">
                  <c:v>4.4340772082018665E-17</c:v>
                </c:pt>
                <c:pt idx="412">
                  <c:v>2.6915538456368518E-17</c:v>
                </c:pt>
                <c:pt idx="413">
                  <c:v>1.6289331714727693E-17</c:v>
                </c:pt>
                <c:pt idx="414">
                  <c:v>9.8288755349134743E-18</c:v>
                </c:pt>
                <c:pt idx="415">
                  <c:v>5.9129577673369381E-18</c:v>
                </c:pt>
                <c:pt idx="416">
                  <c:v>3.5465500410822595E-18</c:v>
                </c:pt>
                <c:pt idx="417">
                  <c:v>2.1208393872321031E-18</c:v>
                </c:pt>
                <c:pt idx="418">
                  <c:v>1.2644738197792936E-18</c:v>
                </c:pt>
                <c:pt idx="419">
                  <c:v>7.5164414172656072E-19</c:v>
                </c:pt>
                <c:pt idx="420">
                  <c:v>4.4546653644877919E-19</c:v>
                </c:pt>
                <c:pt idx="421">
                  <c:v>2.6321962556791834E-19</c:v>
                </c:pt>
                <c:pt idx="422">
                  <c:v>1.5506787020415926E-19</c:v>
                </c:pt>
                <c:pt idx="423">
                  <c:v>9.1080572230318352E-20</c:v>
                </c:pt>
                <c:pt idx="424">
                  <c:v>5.3337180241582932E-20</c:v>
                </c:pt>
                <c:pt idx="425">
                  <c:v>3.1141155805885082E-20</c:v>
                </c:pt>
                <c:pt idx="426">
                  <c:v>1.8127577723949665E-20</c:v>
                </c:pt>
                <c:pt idx="427">
                  <c:v>1.0520713589086284E-20</c:v>
                </c:pt>
                <c:pt idx="428">
                  <c:v>6.0876684685220201E-21</c:v>
                </c:pt>
                <c:pt idx="429">
                  <c:v>3.512021464261563E-21</c:v>
                </c:pt>
                <c:pt idx="430">
                  <c:v>2.0200573688493579E-21</c:v>
                </c:pt>
                <c:pt idx="431">
                  <c:v>1.1584321945032033E-21</c:v>
                </c:pt>
                <c:pt idx="432">
                  <c:v>6.6233530820984223E-22</c:v>
                </c:pt>
                <c:pt idx="433">
                  <c:v>3.7755964520574779E-22</c:v>
                </c:pt>
                <c:pt idx="434">
                  <c:v>2.1458215606511225E-22</c:v>
                </c:pt>
                <c:pt idx="435">
                  <c:v>1.2159116325655245E-22</c:v>
                </c:pt>
                <c:pt idx="436">
                  <c:v>6.8692732985640943E-23</c:v>
                </c:pt>
                <c:pt idx="437">
                  <c:v>3.8691890571158988E-23</c:v>
                </c:pt>
                <c:pt idx="438">
                  <c:v>2.1728486652643584E-23</c:v>
                </c:pt>
                <c:pt idx="439">
                  <c:v>1.2165763839334434E-23</c:v>
                </c:pt>
                <c:pt idx="440">
                  <c:v>6.7912490487366073E-24</c:v>
                </c:pt>
                <c:pt idx="441">
                  <c:v>3.7797258952089036E-24</c:v>
                </c:pt>
                <c:pt idx="442">
                  <c:v>2.0973520180127604E-24</c:v>
                </c:pt>
                <c:pt idx="443">
                  <c:v>1.1603332137389604E-24</c:v>
                </c:pt>
                <c:pt idx="444">
                  <c:v>6.4002139594811687E-25</c:v>
                </c:pt>
                <c:pt idx="445">
                  <c:v>3.5197079975582311E-25</c:v>
                </c:pt>
                <c:pt idx="446">
                  <c:v>1.9298304319210444E-25</c:v>
                </c:pt>
                <c:pt idx="447">
                  <c:v>1.0549503962310021E-25</c:v>
                </c:pt>
                <c:pt idx="448">
                  <c:v>5.7497015445949199E-26</c:v>
                </c:pt>
                <c:pt idx="449">
                  <c:v>3.1243446662194826E-26</c:v>
                </c:pt>
                <c:pt idx="450">
                  <c:v>1.6926725318516163E-26</c:v>
                </c:pt>
                <c:pt idx="451">
                  <c:v>9.1429707224995214E-27</c:v>
                </c:pt>
                <c:pt idx="452">
                  <c:v>4.9238190565917018E-27</c:v>
                </c:pt>
                <c:pt idx="453">
                  <c:v>2.6437306982268143E-27</c:v>
                </c:pt>
                <c:pt idx="454">
                  <c:v>1.4152485429727025E-27</c:v>
                </c:pt>
                <c:pt idx="455">
                  <c:v>7.5535062392525505E-28</c:v>
                </c:pt>
                <c:pt idx="456">
                  <c:v>4.019433441204073E-28</c:v>
                </c:pt>
                <c:pt idx="457">
                  <c:v>2.1324628010394568E-28</c:v>
                </c:pt>
                <c:pt idx="458">
                  <c:v>1.1279723656059059E-28</c:v>
                </c:pt>
                <c:pt idx="459">
                  <c:v>5.9486145520715338E-29</c:v>
                </c:pt>
                <c:pt idx="460">
                  <c:v>3.1277610840193811E-29</c:v>
                </c:pt>
                <c:pt idx="461">
                  <c:v>1.6396520176554553E-29</c:v>
                </c:pt>
                <c:pt idx="462">
                  <c:v>8.5697899467582142E-30</c:v>
                </c:pt>
                <c:pt idx="463">
                  <c:v>4.4656948116369612E-30</c:v>
                </c:pt>
                <c:pt idx="464">
                  <c:v>2.320108396725426E-30</c:v>
                </c:pt>
                <c:pt idx="465">
                  <c:v>1.2017880609487755E-30</c:v>
                </c:pt>
                <c:pt idx="466">
                  <c:v>6.2065158383411876E-31</c:v>
                </c:pt>
                <c:pt idx="467">
                  <c:v>3.195716346299427E-31</c:v>
                </c:pt>
                <c:pt idx="468">
                  <c:v>1.6405480448214498E-31</c:v>
                </c:pt>
                <c:pt idx="469">
                  <c:v>8.3967274460543751E-32</c:v>
                </c:pt>
                <c:pt idx="470">
                  <c:v>4.2848096418384637E-32</c:v>
                </c:pt>
                <c:pt idx="471">
                  <c:v>2.1799843816393383E-32</c:v>
                </c:pt>
                <c:pt idx="472">
                  <c:v>1.1057975032920029E-32</c:v>
                </c:pt>
                <c:pt idx="473">
                  <c:v>5.5923996684630601E-33</c:v>
                </c:pt>
                <c:pt idx="474">
                  <c:v>2.8198186001052206E-33</c:v>
                </c:pt>
                <c:pt idx="475">
                  <c:v>1.4175700006441855E-33</c:v>
                </c:pt>
                <c:pt idx="476">
                  <c:v>7.1050678599971155E-34</c:v>
                </c:pt>
                <c:pt idx="477">
                  <c:v>3.5505229146690722E-34</c:v>
                </c:pt>
                <c:pt idx="478">
                  <c:v>1.7689549909443938E-34</c:v>
                </c:pt>
                <c:pt idx="479">
                  <c:v>8.7870200894513378E-35</c:v>
                </c:pt>
                <c:pt idx="480">
                  <c:v>4.3517789694660417E-35</c:v>
                </c:pt>
                <c:pt idx="481">
                  <c:v>2.1487822713829725E-35</c:v>
                </c:pt>
                <c:pt idx="482">
                  <c:v>1.0578360631070728E-35</c:v>
                </c:pt>
                <c:pt idx="483">
                  <c:v>5.1921197269749304E-36</c:v>
                </c:pt>
                <c:pt idx="484">
                  <c:v>2.5408053876093337E-36</c:v>
                </c:pt>
                <c:pt idx="485">
                  <c:v>1.2396482686276841E-36</c:v>
                </c:pt>
                <c:pt idx="486">
                  <c:v>6.0301196297950823E-37</c:v>
                </c:pt>
                <c:pt idx="487">
                  <c:v>2.9245143137506902E-37</c:v>
                </c:pt>
                <c:pt idx="488">
                  <c:v>1.4141059444905516E-37</c:v>
                </c:pt>
                <c:pt idx="489">
                  <c:v>6.8172703639153617E-38</c:v>
                </c:pt>
                <c:pt idx="490">
                  <c:v>3.2767209752962955E-38</c:v>
                </c:pt>
                <c:pt idx="491">
                  <c:v>1.5702499125094418E-38</c:v>
                </c:pt>
                <c:pt idx="492">
                  <c:v>7.5023698124177755E-39</c:v>
                </c:pt>
                <c:pt idx="493">
                  <c:v>3.5737859021618338E-39</c:v>
                </c:pt>
                <c:pt idx="494">
                  <c:v>1.6973013945296798E-39</c:v>
                </c:pt>
                <c:pt idx="495">
                  <c:v>8.0369224574036417E-40</c:v>
                </c:pt>
                <c:pt idx="496">
                  <c:v>3.7942064816284931E-40</c:v>
                </c:pt>
                <c:pt idx="497">
                  <c:v>1.7858810065273599E-40</c:v>
                </c:pt>
                <c:pt idx="498">
                  <c:v>8.3807801592654121E-41</c:v>
                </c:pt>
                <c:pt idx="499">
                  <c:v>3.9211797586809466E-41</c:v>
                </c:pt>
                <c:pt idx="500">
                  <c:v>1.8291504532749853E-41</c:v>
                </c:pt>
                <c:pt idx="501">
                  <c:v>8.5071184391558014E-42</c:v>
                </c:pt>
                <c:pt idx="502">
                  <c:v>3.944717464449017E-42</c:v>
                </c:pt>
                <c:pt idx="503">
                  <c:v>1.8236844700796968E-42</c:v>
                </c:pt>
                <c:pt idx="504">
                  <c:v>8.4058932442509222E-43</c:v>
                </c:pt>
                <c:pt idx="505">
                  <c:v>3.8629440128078598E-43</c:v>
                </c:pt>
                <c:pt idx="506">
                  <c:v>1.769918753026744E-43</c:v>
                </c:pt>
                <c:pt idx="507">
                  <c:v>8.085160045898315E-44</c:v>
                </c:pt>
                <c:pt idx="508">
                  <c:v>3.6823433862995769E-44</c:v>
                </c:pt>
                <c:pt idx="509">
                  <c:v>1.6720925890637814E-44</c:v>
                </c:pt>
                <c:pt idx="510">
                  <c:v>7.5700148679867733E-45</c:v>
                </c:pt>
                <c:pt idx="511">
                  <c:v>3.4169098149511031E-45</c:v>
                </c:pt>
                <c:pt idx="512">
                  <c:v>1.5376966685492316E-45</c:v>
                </c:pt>
                <c:pt idx="513">
                  <c:v>6.8993504284436994E-46</c:v>
                </c:pt>
                <c:pt idx="514">
                  <c:v>3.0863566321020805E-46</c:v>
                </c:pt>
                <c:pt idx="515">
                  <c:v>1.3765258931186588E-46</c:v>
                </c:pt>
                <c:pt idx="516">
                  <c:v>6.1210092484184947E-47</c:v>
                </c:pt>
                <c:pt idx="517">
                  <c:v>2.7137014058547162E-47</c:v>
                </c:pt>
                <c:pt idx="518">
                  <c:v>1.1995033271609116E-47</c:v>
                </c:pt>
                <c:pt idx="519">
                  <c:v>5.2861712408097918E-48</c:v>
                </c:pt>
                <c:pt idx="520">
                  <c:v>2.3226371683773726E-48</c:v>
                </c:pt>
                <c:pt idx="521">
                  <c:v>1.0174706467213618E-48</c:v>
                </c:pt>
                <c:pt idx="522">
                  <c:v>4.4438846736375066E-49</c:v>
                </c:pt>
                <c:pt idx="523">
                  <c:v>1.9351028110796893E-49</c:v>
                </c:pt>
                <c:pt idx="524">
                  <c:v>8.4012842953591382E-50</c:v>
                </c:pt>
                <c:pt idx="525">
                  <c:v>3.6365343322900471E-50</c:v>
                </c:pt>
                <c:pt idx="526">
                  <c:v>1.5693870918535048E-50</c:v>
                </c:pt>
                <c:pt idx="527">
                  <c:v>6.7526281322667841E-51</c:v>
                </c:pt>
                <c:pt idx="528">
                  <c:v>2.8967830099871239E-51</c:v>
                </c:pt>
                <c:pt idx="529">
                  <c:v>1.2389662291528118E-51</c:v>
                </c:pt>
                <c:pt idx="530">
                  <c:v>5.2832765775826721E-52</c:v>
                </c:pt>
                <c:pt idx="531">
                  <c:v>2.2461957303187577E-52</c:v>
                </c:pt>
                <c:pt idx="532">
                  <c:v>9.5212117014855138E-53</c:v>
                </c:pt>
                <c:pt idx="533">
                  <c:v>4.0238077182290265E-53</c:v>
                </c:pt>
                <c:pt idx="534">
                  <c:v>1.695440645043331E-53</c:v>
                </c:pt>
                <c:pt idx="535">
                  <c:v>7.1224323793135041E-54</c:v>
                </c:pt>
                <c:pt idx="536">
                  <c:v>2.9831456118262856E-54</c:v>
                </c:pt>
                <c:pt idx="537">
                  <c:v>1.245721452659909E-54</c:v>
                </c:pt>
                <c:pt idx="538">
                  <c:v>5.1864214884070332E-55</c:v>
                </c:pt>
                <c:pt idx="539">
                  <c:v>2.1528563173242733E-55</c:v>
                </c:pt>
                <c:pt idx="540">
                  <c:v>8.9096912981856249E-56</c:v>
                </c:pt>
                <c:pt idx="541">
                  <c:v>3.6762974367579638E-56</c:v>
                </c:pt>
                <c:pt idx="542">
                  <c:v>1.5123732921081758E-56</c:v>
                </c:pt>
                <c:pt idx="543">
                  <c:v>6.2030849748227399E-57</c:v>
                </c:pt>
                <c:pt idx="544">
                  <c:v>2.5366283101079131E-57</c:v>
                </c:pt>
                <c:pt idx="545">
                  <c:v>1.034204237829092E-57</c:v>
                </c:pt>
                <c:pt idx="546">
                  <c:v>4.2039366635318084E-58</c:v>
                </c:pt>
                <c:pt idx="547">
                  <c:v>1.7037520405116953E-58</c:v>
                </c:pt>
                <c:pt idx="548">
                  <c:v>6.8842556072888398E-59</c:v>
                </c:pt>
                <c:pt idx="549">
                  <c:v>2.7733709255885748E-59</c:v>
                </c:pt>
                <c:pt idx="550">
                  <c:v>1.1139335977877566E-59</c:v>
                </c:pt>
                <c:pt idx="551">
                  <c:v>4.4607822209518757E-60</c:v>
                </c:pt>
                <c:pt idx="552">
                  <c:v>1.7809966910510574E-60</c:v>
                </c:pt>
                <c:pt idx="553">
                  <c:v>7.089499518799692E-61</c:v>
                </c:pt>
                <c:pt idx="554">
                  <c:v>2.8136392616542506E-61</c:v>
                </c:pt>
                <c:pt idx="555">
                  <c:v>1.1133241428798333E-61</c:v>
                </c:pt>
                <c:pt idx="556">
                  <c:v>4.392130261210265E-62</c:v>
                </c:pt>
                <c:pt idx="557">
                  <c:v>1.727544209102316E-62</c:v>
                </c:pt>
                <c:pt idx="558">
                  <c:v>6.774597564736002E-63</c:v>
                </c:pt>
                <c:pt idx="559">
                  <c:v>2.648733147876982E-63</c:v>
                </c:pt>
                <c:pt idx="560">
                  <c:v>1.0325076661589337E-63</c:v>
                </c:pt>
                <c:pt idx="561">
                  <c:v>4.0128112884576343E-64</c:v>
                </c:pt>
                <c:pt idx="562">
                  <c:v>1.5549075113699426E-64</c:v>
                </c:pt>
                <c:pt idx="563">
                  <c:v>6.0070432646906648E-65</c:v>
                </c:pt>
                <c:pt idx="564">
                  <c:v>2.3137547940106524E-65</c:v>
                </c:pt>
                <c:pt idx="565">
                  <c:v>8.885344620020097E-66</c:v>
                </c:pt>
                <c:pt idx="566">
                  <c:v>3.4019787388577725E-66</c:v>
                </c:pt>
                <c:pt idx="567">
                  <c:v>1.29864152872719E-66</c:v>
                </c:pt>
                <c:pt idx="568">
                  <c:v>4.9425076709307442E-67</c:v>
                </c:pt>
                <c:pt idx="569">
                  <c:v>1.8754512967621671E-67</c:v>
                </c:pt>
                <c:pt idx="570">
                  <c:v>7.095199354458867E-68</c:v>
                </c:pt>
                <c:pt idx="571">
                  <c:v>2.676232174297268E-68</c:v>
                </c:pt>
                <c:pt idx="572">
                  <c:v>1.0064294722508733E-68</c:v>
                </c:pt>
                <c:pt idx="573">
                  <c:v>3.7734906486915128E-69</c:v>
                </c:pt>
                <c:pt idx="574">
                  <c:v>1.4105990380979019E-69</c:v>
                </c:pt>
                <c:pt idx="575">
                  <c:v>5.2573181811307962E-70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'analysis 10 may'!$G$15</c:f>
              <c:strCache>
                <c:ptCount val="1"/>
                <c:pt idx="0">
                  <c:v>beam y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10 may'!$A$16:$A$19002</c:f>
              <c:numCache>
                <c:formatCode>General</c:formatCode>
                <c:ptCount val="18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10 may'!$G$16:$G$21002</c:f>
              <c:numCache>
                <c:formatCode>General</c:formatCode>
                <c:ptCount val="20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6.3073582286801859E-308</c:v>
                </c:pt>
                <c:pt idx="238">
                  <c:v>1.4531392320214243E-302</c:v>
                </c:pt>
                <c:pt idx="239">
                  <c:v>3.0058885596348161E-297</c:v>
                </c:pt>
                <c:pt idx="240">
                  <c:v>5.5827019196356346E-292</c:v>
                </c:pt>
                <c:pt idx="241">
                  <c:v>9.3094049340274334E-287</c:v>
                </c:pt>
                <c:pt idx="242">
                  <c:v>1.3938155961219625E-281</c:v>
                </c:pt>
                <c:pt idx="243">
                  <c:v>1.8736766092479199E-276</c:v>
                </c:pt>
                <c:pt idx="244">
                  <c:v>2.2614649834701567E-271</c:v>
                </c:pt>
                <c:pt idx="245">
                  <c:v>2.4507048873428649E-266</c:v>
                </c:pt>
                <c:pt idx="246">
                  <c:v>2.3845041533110388E-261</c:v>
                </c:pt>
                <c:pt idx="247">
                  <c:v>2.0831045453446663E-256</c:v>
                </c:pt>
                <c:pt idx="248">
                  <c:v>1.6339169077451311E-251</c:v>
                </c:pt>
                <c:pt idx="249">
                  <c:v>1.1506805815628003E-246</c:v>
                </c:pt>
                <c:pt idx="250">
                  <c:v>7.2758798452460372E-242</c:v>
                </c:pt>
                <c:pt idx="251">
                  <c:v>4.1306858765235568E-237</c:v>
                </c:pt>
                <c:pt idx="252">
                  <c:v>2.1055460197497763E-232</c:v>
                </c:pt>
                <c:pt idx="253">
                  <c:v>9.6363645934082086E-228</c:v>
                </c:pt>
                <c:pt idx="254">
                  <c:v>3.9597487052125248E-223</c:v>
                </c:pt>
                <c:pt idx="255">
                  <c:v>1.4609250797361363E-218</c:v>
                </c:pt>
                <c:pt idx="256">
                  <c:v>4.8394296490910563E-214</c:v>
                </c:pt>
                <c:pt idx="257">
                  <c:v>1.4393497413093428E-209</c:v>
                </c:pt>
                <c:pt idx="258">
                  <c:v>3.8436550446910344E-205</c:v>
                </c:pt>
                <c:pt idx="259">
                  <c:v>9.2157013316727091E-201</c:v>
                </c:pt>
                <c:pt idx="260">
                  <c:v>1.9838932307164257E-196</c:v>
                </c:pt>
                <c:pt idx="261">
                  <c:v>3.8345474539360573E-192</c:v>
                </c:pt>
                <c:pt idx="262">
                  <c:v>6.6545065184186188E-188</c:v>
                </c:pt>
                <c:pt idx="263">
                  <c:v>1.0368680919222573E-183</c:v>
                </c:pt>
                <c:pt idx="264">
                  <c:v>1.4505646247085616E-179</c:v>
                </c:pt>
                <c:pt idx="265">
                  <c:v>1.8220343953320217E-175</c:v>
                </c:pt>
                <c:pt idx="266">
                  <c:v>2.0548587646469901E-171</c:v>
                </c:pt>
                <c:pt idx="267">
                  <c:v>2.0807183640172893E-167</c:v>
                </c:pt>
                <c:pt idx="268">
                  <c:v>1.8916924922517676E-163</c:v>
                </c:pt>
                <c:pt idx="269">
                  <c:v>1.5441649740972959E-159</c:v>
                </c:pt>
                <c:pt idx="270">
                  <c:v>1.1317298511654779E-155</c:v>
                </c:pt>
                <c:pt idx="271">
                  <c:v>7.4472813657331037E-152</c:v>
                </c:pt>
                <c:pt idx="272">
                  <c:v>4.4000607250671002E-148</c:v>
                </c:pt>
                <c:pt idx="273">
                  <c:v>2.3341324434750718E-144</c:v>
                </c:pt>
                <c:pt idx="274">
                  <c:v>1.1117272145652935E-140</c:v>
                </c:pt>
                <c:pt idx="275">
                  <c:v>4.7541939610746224E-137</c:v>
                </c:pt>
                <c:pt idx="276">
                  <c:v>1.8254143990706207E-133</c:v>
                </c:pt>
                <c:pt idx="277">
                  <c:v>6.2929164376108535E-130</c:v>
                </c:pt>
                <c:pt idx="278">
                  <c:v>1.9478179994933764E-126</c:v>
                </c:pt>
                <c:pt idx="279">
                  <c:v>5.4131579765628899E-123</c:v>
                </c:pt>
                <c:pt idx="280">
                  <c:v>1.3507001419484493E-119</c:v>
                </c:pt>
                <c:pt idx="281">
                  <c:v>3.0260291433788631E-116</c:v>
                </c:pt>
                <c:pt idx="282">
                  <c:v>6.0868581955146088E-113</c:v>
                </c:pt>
                <c:pt idx="283">
                  <c:v>1.0993074697853466E-109</c:v>
                </c:pt>
                <c:pt idx="284">
                  <c:v>1.7825884605017802E-106</c:v>
                </c:pt>
                <c:pt idx="285">
                  <c:v>2.5953080846083982E-103</c:v>
                </c:pt>
                <c:pt idx="286">
                  <c:v>3.3926000596196873E-100</c:v>
                </c:pt>
                <c:pt idx="287">
                  <c:v>3.9818264591098994E-97</c:v>
                </c:pt>
                <c:pt idx="288">
                  <c:v>4.1960234621324678E-94</c:v>
                </c:pt>
                <c:pt idx="289">
                  <c:v>3.9700813385498085E-91</c:v>
                </c:pt>
                <c:pt idx="290">
                  <c:v>3.3726153968624753E-88</c:v>
                </c:pt>
                <c:pt idx="291">
                  <c:v>2.5724097622514331E-85</c:v>
                </c:pt>
                <c:pt idx="292">
                  <c:v>1.7616490613123526E-82</c:v>
                </c:pt>
                <c:pt idx="293">
                  <c:v>1.0831897991394067E-79</c:v>
                </c:pt>
                <c:pt idx="294">
                  <c:v>5.9799237052792224E-77</c:v>
                </c:pt>
                <c:pt idx="295">
                  <c:v>2.9640985692309862E-74</c:v>
                </c:pt>
                <c:pt idx="296">
                  <c:v>1.3191541782455042E-71</c:v>
                </c:pt>
                <c:pt idx="297">
                  <c:v>5.2711380445117906E-69</c:v>
                </c:pt>
                <c:pt idx="298">
                  <c:v>1.8911202262507804E-66</c:v>
                </c:pt>
                <c:pt idx="299">
                  <c:v>6.0917182185297911E-64</c:v>
                </c:pt>
                <c:pt idx="300">
                  <c:v>1.7618396916353848E-61</c:v>
                </c:pt>
                <c:pt idx="301">
                  <c:v>4.5750820835027927E-59</c:v>
                </c:pt>
                <c:pt idx="302">
                  <c:v>1.0666877506582945E-56</c:v>
                </c:pt>
                <c:pt idx="303">
                  <c:v>2.2329635939117792E-54</c:v>
                </c:pt>
                <c:pt idx="304">
                  <c:v>4.1969316255166335E-52</c:v>
                </c:pt>
                <c:pt idx="305">
                  <c:v>7.0825241238640787E-50</c:v>
                </c:pt>
                <c:pt idx="306">
                  <c:v>1.0731245933749795E-47</c:v>
                </c:pt>
                <c:pt idx="307">
                  <c:v>1.4598833330702922E-45</c:v>
                </c:pt>
                <c:pt idx="308">
                  <c:v>1.7831672117321964E-43</c:v>
                </c:pt>
                <c:pt idx="309">
                  <c:v>1.9555634263583356E-41</c:v>
                </c:pt>
                <c:pt idx="310">
                  <c:v>1.9255626783970022E-39</c:v>
                </c:pt>
                <c:pt idx="311">
                  <c:v>1.7023518624135872E-37</c:v>
                </c:pt>
                <c:pt idx="312">
                  <c:v>1.351284880889151E-35</c:v>
                </c:pt>
                <c:pt idx="313">
                  <c:v>9.630535179026175E-34</c:v>
                </c:pt>
                <c:pt idx="314">
                  <c:v>6.1625413076221535E-32</c:v>
                </c:pt>
                <c:pt idx="315">
                  <c:v>3.5405862770426692E-30</c:v>
                </c:pt>
                <c:pt idx="316">
                  <c:v>1.8264022651075379E-28</c:v>
                </c:pt>
                <c:pt idx="317">
                  <c:v>8.4590892948487891E-27</c:v>
                </c:pt>
                <c:pt idx="318">
                  <c:v>3.51768299037125E-25</c:v>
                </c:pt>
                <c:pt idx="319">
                  <c:v>1.3133960476968253E-23</c:v>
                </c:pt>
                <c:pt idx="320">
                  <c:v>4.4029183155950652E-22</c:v>
                </c:pt>
                <c:pt idx="321">
                  <c:v>1.3252306406277242E-20</c:v>
                </c:pt>
                <c:pt idx="322">
                  <c:v>3.5813620386083405E-19</c:v>
                </c:pt>
                <c:pt idx="323">
                  <c:v>8.6898223919718827E-18</c:v>
                </c:pt>
                <c:pt idx="324">
                  <c:v>1.8931258749453454E-16</c:v>
                </c:pt>
                <c:pt idx="325">
                  <c:v>3.7030024519483618E-15</c:v>
                </c:pt>
                <c:pt idx="326">
                  <c:v>6.5033095262434541E-14</c:v>
                </c:pt>
                <c:pt idx="327">
                  <c:v>1.0254648226925931E-12</c:v>
                </c:pt>
                <c:pt idx="328">
                  <c:v>1.4518208402007891E-11</c:v>
                </c:pt>
                <c:pt idx="329">
                  <c:v>1.8454879012535512E-10</c:v>
                </c:pt>
                <c:pt idx="330">
                  <c:v>2.1062760791345695E-9</c:v>
                </c:pt>
                <c:pt idx="331">
                  <c:v>2.1583670663838505E-8</c:v>
                </c:pt>
                <c:pt idx="332">
                  <c:v>1.9858261841031429E-7</c:v>
                </c:pt>
                <c:pt idx="333">
                  <c:v>1.6404502984993398E-6</c:v>
                </c:pt>
                <c:pt idx="334">
                  <c:v>1.2167205354012521E-5</c:v>
                </c:pt>
                <c:pt idx="335">
                  <c:v>8.1026021715872108E-5</c:v>
                </c:pt>
                <c:pt idx="336">
                  <c:v>4.844669009301113E-4</c:v>
                </c:pt>
                <c:pt idx="337">
                  <c:v>2.6008159697829989E-3</c:v>
                </c:pt>
                <c:pt idx="338">
                  <c:v>1.2536059715670985E-2</c:v>
                </c:pt>
                <c:pt idx="339">
                  <c:v>5.42523304359031E-2</c:v>
                </c:pt>
                <c:pt idx="340">
                  <c:v>0.21080536586653234</c:v>
                </c:pt>
                <c:pt idx="341">
                  <c:v>0.73544608641957954</c:v>
                </c:pt>
                <c:pt idx="342">
                  <c:v>2.3037000846619731</c:v>
                </c:pt>
                <c:pt idx="343">
                  <c:v>6.4789846708583276</c:v>
                </c:pt>
                <c:pt idx="344">
                  <c:v>16.360398761378473</c:v>
                </c:pt>
                <c:pt idx="345">
                  <c:v>37.092554437914913</c:v>
                </c:pt>
                <c:pt idx="346">
                  <c:v>75.506714339110957</c:v>
                </c:pt>
                <c:pt idx="347">
                  <c:v>138.00366889342266</c:v>
                </c:pt>
                <c:pt idx="348">
                  <c:v>226.46611319513343</c:v>
                </c:pt>
                <c:pt idx="349">
                  <c:v>333.67928856483189</c:v>
                </c:pt>
                <c:pt idx="350">
                  <c:v>441.46126508430024</c:v>
                </c:pt>
                <c:pt idx="351">
                  <c:v>524.54149806416387</c:v>
                </c:pt>
                <c:pt idx="352">
                  <c:v>560.10609583414157</c:v>
                </c:pt>
                <c:pt idx="353">
                  <c:v>538.47017817173241</c:v>
                </c:pt>
                <c:pt idx="354">
                  <c:v>468.21634969658095</c:v>
                </c:pt>
                <c:pt idx="355">
                  <c:v>371.85146418563698</c:v>
                </c:pt>
                <c:pt idx="356">
                  <c:v>274.30641118042001</c:v>
                </c:pt>
                <c:pt idx="357">
                  <c:v>191.8984701557992</c:v>
                </c:pt>
                <c:pt idx="358">
                  <c:v>128.93336097360736</c:v>
                </c:pt>
                <c:pt idx="359">
                  <c:v>82.4156960142994</c:v>
                </c:pt>
                <c:pt idx="360">
                  <c:v>48.587427677321259</c:v>
                </c:pt>
                <c:pt idx="361">
                  <c:v>25.444673152164768</c:v>
                </c:pt>
                <c:pt idx="362">
                  <c:v>11.47668330750656</c:v>
                </c:pt>
                <c:pt idx="363">
                  <c:v>4.3683192587160873</c:v>
                </c:pt>
                <c:pt idx="364">
                  <c:v>1.3869591085465025</c:v>
                </c:pt>
                <c:pt idx="365">
                  <c:v>0.36544644416659067</c:v>
                </c:pt>
                <c:pt idx="366">
                  <c:v>7.989620134818487E-2</c:v>
                </c:pt>
                <c:pt idx="367">
                  <c:v>1.4563114618113696E-2</c:v>
                </c:pt>
                <c:pt idx="368">
                  <c:v>2.2377944975651223E-3</c:v>
                </c:pt>
                <c:pt idx="369">
                  <c:v>2.9566725929615009E-4</c:v>
                </c:pt>
                <c:pt idx="370">
                  <c:v>3.4619830987457416E-5</c:v>
                </c:pt>
                <c:pt idx="371">
                  <c:v>3.7293817110970654E-6</c:v>
                </c:pt>
                <c:pt idx="372">
                  <c:v>3.8162988771377642E-7</c:v>
                </c:pt>
                <c:pt idx="373">
                  <c:v>3.7512415158067652E-8</c:v>
                </c:pt>
                <c:pt idx="374">
                  <c:v>3.501298794372916E-9</c:v>
                </c:pt>
                <c:pt idx="375">
                  <c:v>3.039551693351466E-10</c:v>
                </c:pt>
                <c:pt idx="376">
                  <c:v>2.412215769361999E-11</c:v>
                </c:pt>
                <c:pt idx="377">
                  <c:v>1.7322704145478806E-12</c:v>
                </c:pt>
                <c:pt idx="378">
                  <c:v>1.1202154661377868E-13</c:v>
                </c:pt>
                <c:pt idx="379">
                  <c:v>6.5106197717002147E-15</c:v>
                </c:pt>
                <c:pt idx="380">
                  <c:v>3.3984223457426963E-16</c:v>
                </c:pt>
                <c:pt idx="381">
                  <c:v>1.5928420037861002E-17</c:v>
                </c:pt>
                <c:pt idx="382">
                  <c:v>6.7032012104922946E-19</c:v>
                </c:pt>
                <c:pt idx="383">
                  <c:v>2.5327919988499491E-20</c:v>
                </c:pt>
                <c:pt idx="384">
                  <c:v>8.592569684792123E-22</c:v>
                </c:pt>
                <c:pt idx="385">
                  <c:v>2.6172944177253155E-23</c:v>
                </c:pt>
                <c:pt idx="386">
                  <c:v>7.1579394718926424E-25</c:v>
                </c:pt>
                <c:pt idx="387">
                  <c:v>1.7576377950214717E-26</c:v>
                </c:pt>
                <c:pt idx="388">
                  <c:v>3.8750442045691424E-28</c:v>
                </c:pt>
                <c:pt idx="389">
                  <c:v>7.6706091893837161E-30</c:v>
                </c:pt>
                <c:pt idx="390">
                  <c:v>1.3632922589266878E-31</c:v>
                </c:pt>
                <c:pt idx="391">
                  <c:v>2.175474504729392E-33</c:v>
                </c:pt>
                <c:pt idx="392">
                  <c:v>3.1169148942851624E-35</c:v>
                </c:pt>
                <c:pt idx="393">
                  <c:v>4.0096070000595451E-37</c:v>
                </c:pt>
                <c:pt idx="394">
                  <c:v>4.6311045733860101E-39</c:v>
                </c:pt>
                <c:pt idx="395">
                  <c:v>4.8025653702962956E-41</c:v>
                </c:pt>
                <c:pt idx="396">
                  <c:v>4.4716509844301263E-43</c:v>
                </c:pt>
                <c:pt idx="397">
                  <c:v>3.7382507611091684E-45</c:v>
                </c:pt>
                <c:pt idx="398">
                  <c:v>2.8059173766234688E-47</c:v>
                </c:pt>
                <c:pt idx="399">
                  <c:v>1.8909813420537585E-49</c:v>
                </c:pt>
                <c:pt idx="400">
                  <c:v>1.1442094385467274E-51</c:v>
                </c:pt>
                <c:pt idx="401">
                  <c:v>6.2162679323381317E-54</c:v>
                </c:pt>
                <c:pt idx="402">
                  <c:v>3.0322139484146547E-56</c:v>
                </c:pt>
                <c:pt idx="403">
                  <c:v>1.3279932705980072E-58</c:v>
                </c:pt>
                <c:pt idx="404">
                  <c:v>5.2220115062595678E-61</c:v>
                </c:pt>
                <c:pt idx="405">
                  <c:v>1.8436806239052235E-63</c:v>
                </c:pt>
                <c:pt idx="406">
                  <c:v>5.8443938567566092E-66</c:v>
                </c:pt>
                <c:pt idx="407">
                  <c:v>1.6634094967818055E-68</c:v>
                </c:pt>
                <c:pt idx="408">
                  <c:v>4.2507424751531081E-71</c:v>
                </c:pt>
                <c:pt idx="409">
                  <c:v>9.7529574551083162E-74</c:v>
                </c:pt>
                <c:pt idx="410">
                  <c:v>2.0091565693956459E-76</c:v>
                </c:pt>
                <c:pt idx="411">
                  <c:v>3.7161835002077874E-79</c:v>
                </c:pt>
                <c:pt idx="412">
                  <c:v>6.1714389438306479E-82</c:v>
                </c:pt>
                <c:pt idx="413">
                  <c:v>9.2019875151761827E-85</c:v>
                </c:pt>
                <c:pt idx="414">
                  <c:v>1.2319207196077759E-87</c:v>
                </c:pt>
                <c:pt idx="415">
                  <c:v>1.4807774651983995E-90</c:v>
                </c:pt>
                <c:pt idx="416">
                  <c:v>1.5980955807310063E-93</c:v>
                </c:pt>
                <c:pt idx="417">
                  <c:v>1.5485371241320291E-96</c:v>
                </c:pt>
                <c:pt idx="418">
                  <c:v>1.3472444691413681E-99</c:v>
                </c:pt>
                <c:pt idx="419">
                  <c:v>1.0523909730627998E-102</c:v>
                </c:pt>
                <c:pt idx="420">
                  <c:v>7.3809750303322601E-106</c:v>
                </c:pt>
                <c:pt idx="421">
                  <c:v>4.647894642334843E-109</c:v>
                </c:pt>
                <c:pt idx="422">
                  <c:v>2.6278751664838863E-112</c:v>
                </c:pt>
                <c:pt idx="423">
                  <c:v>1.3340100568628149E-115</c:v>
                </c:pt>
                <c:pt idx="424">
                  <c:v>6.0802213984532644E-119</c:v>
                </c:pt>
                <c:pt idx="425">
                  <c:v>2.4882018020670373E-122</c:v>
                </c:pt>
                <c:pt idx="426">
                  <c:v>9.1423474853183543E-126</c:v>
                </c:pt>
                <c:pt idx="427">
                  <c:v>3.0160307484061078E-129</c:v>
                </c:pt>
                <c:pt idx="428">
                  <c:v>8.9334605232540893E-133</c:v>
                </c:pt>
                <c:pt idx="429">
                  <c:v>2.3757984647712461E-136</c:v>
                </c:pt>
                <c:pt idx="430">
                  <c:v>5.6729034100155777E-140</c:v>
                </c:pt>
                <c:pt idx="431">
                  <c:v>1.2162058773123452E-143</c:v>
                </c:pt>
                <c:pt idx="432">
                  <c:v>2.3410717456932838E-147</c:v>
                </c:pt>
                <c:pt idx="433">
                  <c:v>4.0460222451372059E-151</c:v>
                </c:pt>
                <c:pt idx="434">
                  <c:v>6.2783818500620862E-155</c:v>
                </c:pt>
                <c:pt idx="435">
                  <c:v>8.7472814914538143E-159</c:v>
                </c:pt>
                <c:pt idx="436">
                  <c:v>1.0942193643269161E-162</c:v>
                </c:pt>
                <c:pt idx="437">
                  <c:v>1.2289709203489989E-166</c:v>
                </c:pt>
                <c:pt idx="438">
                  <c:v>1.2393236415263758E-170</c:v>
                </c:pt>
                <c:pt idx="439">
                  <c:v>1.1221057273181023E-174</c:v>
                </c:pt>
                <c:pt idx="440">
                  <c:v>9.1219721219111629E-179</c:v>
                </c:pt>
                <c:pt idx="441">
                  <c:v>6.6580893534637645E-183</c:v>
                </c:pt>
                <c:pt idx="442">
                  <c:v>4.3633134700379021E-187</c:v>
                </c:pt>
                <c:pt idx="443">
                  <c:v>2.5673739324409996E-191</c:v>
                </c:pt>
                <c:pt idx="444">
                  <c:v>1.3563374611913289E-195</c:v>
                </c:pt>
                <c:pt idx="445">
                  <c:v>6.4335740404863952E-200</c:v>
                </c:pt>
                <c:pt idx="446">
                  <c:v>2.7399508152502888E-204</c:v>
                </c:pt>
                <c:pt idx="447">
                  <c:v>1.0477053157001169E-208</c:v>
                </c:pt>
                <c:pt idx="448">
                  <c:v>3.597008340697382E-213</c:v>
                </c:pt>
                <c:pt idx="449">
                  <c:v>1.108790916216992E-217</c:v>
                </c:pt>
                <c:pt idx="450">
                  <c:v>3.0687661198511183E-222</c:v>
                </c:pt>
                <c:pt idx="451">
                  <c:v>7.6257724016436815E-227</c:v>
                </c:pt>
                <c:pt idx="452">
                  <c:v>1.7014132265386861E-231</c:v>
                </c:pt>
                <c:pt idx="453">
                  <c:v>3.4083303908990793E-236</c:v>
                </c:pt>
                <c:pt idx="454">
                  <c:v>6.1302683559889733E-241</c:v>
                </c:pt>
                <c:pt idx="455">
                  <c:v>9.8997266436649264E-246</c:v>
                </c:pt>
                <c:pt idx="456">
                  <c:v>1.4353996505436671E-250</c:v>
                </c:pt>
                <c:pt idx="457">
                  <c:v>1.8686518127664666E-255</c:v>
                </c:pt>
                <c:pt idx="458">
                  <c:v>2.1841871807444065E-260</c:v>
                </c:pt>
                <c:pt idx="459">
                  <c:v>2.2922249648894028E-265</c:v>
                </c:pt>
                <c:pt idx="460">
                  <c:v>2.15988455788637E-270</c:v>
                </c:pt>
                <c:pt idx="461">
                  <c:v>1.8272995941862297E-275</c:v>
                </c:pt>
                <c:pt idx="462">
                  <c:v>1.3880173445158849E-280</c:v>
                </c:pt>
                <c:pt idx="463">
                  <c:v>9.4664238419471703E-286</c:v>
                </c:pt>
                <c:pt idx="464">
                  <c:v>5.7967278948999079E-291</c:v>
                </c:pt>
                <c:pt idx="465">
                  <c:v>3.1870274258911325E-296</c:v>
                </c:pt>
                <c:pt idx="466">
                  <c:v>1.573238638312592E-301</c:v>
                </c:pt>
                <c:pt idx="467">
                  <c:v>6.9728339680597156E-307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'analysis 10 may'!$H$15</c:f>
              <c:strCache>
                <c:ptCount val="1"/>
                <c:pt idx="0">
                  <c:v>thermal x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10 may'!$A$16:$A$16002</c:f>
              <c:numCache>
                <c:formatCode>General</c:formatCode>
                <c:ptCount val="15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10 may'!$H$16:$H$18002</c:f>
              <c:numCache>
                <c:formatCode>General</c:formatCode>
                <c:ptCount val="17987"/>
                <c:pt idx="0">
                  <c:v>7.2849718226202287E-2</c:v>
                </c:pt>
                <c:pt idx="1">
                  <c:v>7.7042579715551784E-2</c:v>
                </c:pt>
                <c:pt idx="2">
                  <c:v>8.1458062575691256E-2</c:v>
                </c:pt>
                <c:pt idx="3">
                  <c:v>8.610684099403923E-2</c:v>
                </c:pt>
                <c:pt idx="4">
                  <c:v>9.1000034420710654E-2</c:v>
                </c:pt>
                <c:pt idx="5">
                  <c:v>9.6149222482080368E-2</c:v>
                </c:pt>
                <c:pt idx="6">
                  <c:v>0.10156646020068132</c:v>
                </c:pt>
                <c:pt idx="7">
                  <c:v>0.10726429351729627</c:v>
                </c:pt>
                <c:pt idx="8">
                  <c:v>0.11325577511037388</c:v>
                </c:pt>
                <c:pt idx="9">
                  <c:v>0.11955448050712882</c:v>
                </c:pt>
                <c:pt idx="10">
                  <c:v>0.12617452447988972</c:v>
                </c:pt>
                <c:pt idx="11">
                  <c:v>0.13313057772042894</c:v>
                </c:pt>
                <c:pt idx="12">
                  <c:v>0.14043788378414104</c:v>
                </c:pt>
                <c:pt idx="13">
                  <c:v>0.14811227629504067</c:v>
                </c:pt>
                <c:pt idx="14">
                  <c:v>0.15617019640162641</c:v>
                </c:pt>
                <c:pt idx="15">
                  <c:v>0.16462871047268868</c:v>
                </c:pt>
                <c:pt idx="16">
                  <c:v>0.17350552802115007</c:v>
                </c:pt>
                <c:pt idx="17">
                  <c:v>0.18281901984299953</c:v>
                </c:pt>
                <c:pt idx="18">
                  <c:v>0.19258823635732689</c:v>
                </c:pt>
                <c:pt idx="19">
                  <c:v>0.20283292613237286</c:v>
                </c:pt>
                <c:pt idx="20">
                  <c:v>0.21357355458139404</c:v>
                </c:pt>
                <c:pt idx="21">
                  <c:v>0.22483132281099355</c:v>
                </c:pt>
                <c:pt idx="22">
                  <c:v>0.23662818660339541</c:v>
                </c:pt>
                <c:pt idx="23">
                  <c:v>0.2489868755129287</c:v>
                </c:pt>
                <c:pt idx="24">
                  <c:v>0.26193091205576846</c:v>
                </c:pt>
                <c:pt idx="25">
                  <c:v>0.27548463097071291</c:v>
                </c:pt>
                <c:pt idx="26">
                  <c:v>0.28967319852750578</c:v>
                </c:pt>
                <c:pt idx="27">
                  <c:v>0.3045226318579064</c:v>
                </c:pt>
                <c:pt idx="28">
                  <c:v>0.32005981828338276</c:v>
                </c:pt>
                <c:pt idx="29">
                  <c:v>0.33631253461197252</c:v>
                </c:pt>
                <c:pt idx="30">
                  <c:v>0.35330946637547794</c:v>
                </c:pt>
                <c:pt idx="31">
                  <c:v>0.37108022697680587</c:v>
                </c:pt>
                <c:pt idx="32">
                  <c:v>0.38965537671585659</c:v>
                </c:pt>
                <c:pt idx="33">
                  <c:v>0.40906644166097794</c:v>
                </c:pt>
                <c:pt idx="34">
                  <c:v>0.4293459323315878</c:v>
                </c:pt>
                <c:pt idx="35">
                  <c:v>0.45052736215614847</c:v>
                </c:pt>
                <c:pt idx="36">
                  <c:v>0.4726452656682692</c:v>
                </c:pt>
                <c:pt idx="37">
                  <c:v>0.49573521640228574</c:v>
                </c:pt>
                <c:pt idx="38">
                  <c:v>0.51983384444824587</c:v>
                </c:pt>
                <c:pt idx="39">
                  <c:v>0.54497885362483511</c:v>
                </c:pt>
                <c:pt idx="40">
                  <c:v>0.57120903822735225</c:v>
                </c:pt>
                <c:pt idx="41">
                  <c:v>0.59856429930647304</c:v>
                </c:pt>
                <c:pt idx="42">
                  <c:v>0.62708566043215641</c:v>
                </c:pt>
                <c:pt idx="43">
                  <c:v>0.65681528289568869</c:v>
                </c:pt>
                <c:pt idx="44">
                  <c:v>0.68779648030154517</c:v>
                </c:pt>
                <c:pt idx="45">
                  <c:v>0.72007373249941908</c:v>
                </c:pt>
                <c:pt idx="46">
                  <c:v>0.75369269880552059</c:v>
                </c:pt>
                <c:pt idx="47">
                  <c:v>0.78870023046098592</c:v>
                </c:pt>
                <c:pt idx="48">
                  <c:v>0.82514438227405118</c:v>
                </c:pt>
                <c:pt idx="49">
                  <c:v>0.86307442339149265</c:v>
                </c:pt>
                <c:pt idx="50">
                  <c:v>0.90254084714370864</c:v>
                </c:pt>
                <c:pt idx="51">
                  <c:v>0.94359537990679221</c:v>
                </c:pt>
                <c:pt idx="52">
                  <c:v>0.9862909889239303</c:v>
                </c:pt>
                <c:pt idx="53">
                  <c:v>1.0306818890275207</c:v>
                </c:pt>
                <c:pt idx="54">
                  <c:v>1.0768235482025699</c:v>
                </c:pt>
                <c:pt idx="55">
                  <c:v>1.1247726919310934</c:v>
                </c:pt>
                <c:pt idx="56">
                  <c:v>1.1745873062565584</c:v>
                </c:pt>
                <c:pt idx="57">
                  <c:v>1.2263266395067631</c:v>
                </c:pt>
                <c:pt idx="58">
                  <c:v>1.2800512026129809</c:v>
                </c:pt>
                <c:pt idx="59">
                  <c:v>1.3358227679627843</c:v>
                </c:pt>
                <c:pt idx="60">
                  <c:v>1.3937043667235565</c:v>
                </c:pt>
                <c:pt idx="61">
                  <c:v>1.4537602845734794</c:v>
                </c:pt>
                <c:pt idx="62">
                  <c:v>1.5160560557766181</c:v>
                </c:pt>
                <c:pt idx="63">
                  <c:v>1.5806584555386951</c:v>
                </c:pt>
                <c:pt idx="64">
                  <c:v>1.6476354905802337</c:v>
                </c:pt>
                <c:pt idx="65">
                  <c:v>1.7170563878639185</c:v>
                </c:pt>
                <c:pt idx="66">
                  <c:v>1.7889915814134192</c:v>
                </c:pt>
                <c:pt idx="67">
                  <c:v>1.8635126971613118</c:v>
                </c:pt>
                <c:pt idx="68">
                  <c:v>1.9406925357643781</c:v>
                </c:pt>
                <c:pt idx="69">
                  <c:v>2.0206050533252897</c:v>
                </c:pt>
                <c:pt idx="70">
                  <c:v>2.1033253399605649</c:v>
                </c:pt>
                <c:pt idx="71">
                  <c:v>2.1889295961557207</c:v>
                </c:pt>
                <c:pt idx="72">
                  <c:v>2.2774951068497429</c:v>
                </c:pt>
                <c:pt idx="73">
                  <c:v>2.3691002131923167</c:v>
                </c:pt>
                <c:pt idx="74">
                  <c:v>2.4638242819188045</c:v>
                </c:pt>
                <c:pt idx="75">
                  <c:v>2.5617476722895764</c:v>
                </c:pt>
                <c:pt idx="76">
                  <c:v>2.6629517005421919</c:v>
                </c:pt>
                <c:pt idx="77">
                  <c:v>2.7675186018069122</c:v>
                </c:pt>
                <c:pt idx="78">
                  <c:v>2.8755314894381669</c:v>
                </c:pt>
                <c:pt idx="79">
                  <c:v>2.9870743117170644</c:v>
                </c:pt>
                <c:pt idx="80">
                  <c:v>3.1022318058824241</c:v>
                </c:pt>
                <c:pt idx="81">
                  <c:v>3.221089449450651</c:v>
                </c:pt>
                <c:pt idx="82">
                  <c:v>3.3437334087875796</c:v>
                </c:pt>
                <c:pt idx="83">
                  <c:v>3.4702504848985352</c:v>
                </c:pt>
                <c:pt idx="84">
                  <c:v>3.6007280564060986</c:v>
                </c:pt>
                <c:pt idx="85">
                  <c:v>3.7352540196884911</c:v>
                </c:pt>
                <c:pt idx="86">
                  <c:v>3.8739167261551346</c:v>
                </c:pt>
                <c:pt idx="87">
                  <c:v>4.0168049166397379</c:v>
                </c:pt>
                <c:pt idx="88">
                  <c:v>4.1640076528952035</c:v>
                </c:pt>
                <c:pt idx="89">
                  <c:v>4.3156142461788889</c:v>
                </c:pt>
                <c:pt idx="90">
                  <c:v>4.4717141829209721</c:v>
                </c:pt>
                <c:pt idx="91">
                  <c:v>4.6323970474733036</c:v>
                </c:pt>
                <c:pt idx="92">
                  <c:v>4.7977524419407187</c:v>
                </c:pt>
                <c:pt idx="93">
                  <c:v>4.9678699031016169</c:v>
                </c:pt>
                <c:pt idx="94">
                  <c:v>5.1428388164297285</c:v>
                </c:pt>
                <c:pt idx="95">
                  <c:v>5.3227483272340228</c:v>
                </c:pt>
                <c:pt idx="96">
                  <c:v>5.5076872489390913</c:v>
                </c:pt>
                <c:pt idx="97">
                  <c:v>5.6977439685338176</c:v>
                </c:pt>
                <c:pt idx="98">
                  <c:v>5.8930063492216975</c:v>
                </c:pt>
                <c:pt idx="99">
                  <c:v>6.0935616303119646</c:v>
                </c:pt>
                <c:pt idx="100">
                  <c:v>6.2994963243964808</c:v>
                </c:pt>
                <c:pt idx="101">
                  <c:v>6.5108961118633992</c:v>
                </c:pt>
                <c:pt idx="102">
                  <c:v>6.7278457328046199</c:v>
                </c:pt>
                <c:pt idx="103">
                  <c:v>6.9504288763803483</c:v>
                </c:pt>
                <c:pt idx="104">
                  <c:v>7.1787280677102228</c:v>
                </c:pt>
                <c:pt idx="105">
                  <c:v>7.4128245523669749</c:v>
                </c:pt>
                <c:pt idx="106">
                  <c:v>7.6527981785549377</c:v>
                </c:pt>
                <c:pt idx="107">
                  <c:v>7.8987272770621839</c:v>
                </c:pt>
                <c:pt idx="108">
                  <c:v>8.1506885390817683</c:v>
                </c:pt>
                <c:pt idx="109">
                  <c:v>8.408756892003888</c:v>
                </c:pt>
                <c:pt idx="110">
                  <c:v>8.6730053732876069</c:v>
                </c:pt>
                <c:pt idx="111">
                  <c:v>8.9435050025272851</c:v>
                </c:pt>
                <c:pt idx="112">
                  <c:v>9.220324651835373</c:v>
                </c:pt>
                <c:pt idx="113">
                  <c:v>9.5035309146700691</c:v>
                </c:pt>
                <c:pt idx="114">
                  <c:v>9.793187973242615</c:v>
                </c:pt>
                <c:pt idx="115">
                  <c:v>10.089357464645692</c:v>
                </c:pt>
                <c:pt idx="116">
                  <c:v>10.392098345850746</c:v>
                </c:pt>
                <c:pt idx="117">
                  <c:v>10.701466757728475</c:v>
                </c:pt>
                <c:pt idx="118">
                  <c:v>11.017515888252985</c:v>
                </c:pt>
                <c:pt idx="119">
                  <c:v>11.340295835056221</c:v>
                </c:pt>
                <c:pt idx="120">
                  <c:v>11.669853467505433</c:v>
                </c:pt>
                <c:pt idx="121">
                  <c:v>12.006232288482218</c:v>
                </c:pt>
                <c:pt idx="122">
                  <c:v>12.349472296047514</c:v>
                </c:pt>
                <c:pt idx="123">
                  <c:v>12.699609845182424</c:v>
                </c:pt>
                <c:pt idx="124">
                  <c:v>13.056677509800108</c:v>
                </c:pt>
                <c:pt idx="125">
                  <c:v>13.420703945229278</c:v>
                </c:pt>
                <c:pt idx="126">
                  <c:v>13.791713751374497</c:v>
                </c:pt>
                <c:pt idx="127">
                  <c:v>14.169727336763552</c:v>
                </c:pt>
                <c:pt idx="128">
                  <c:v>14.554760783696196</c:v>
                </c:pt>
                <c:pt idx="129">
                  <c:v>14.946825714713107</c:v>
                </c:pt>
                <c:pt idx="130">
                  <c:v>15.345929160607433</c:v>
                </c:pt>
                <c:pt idx="131">
                  <c:v>15.752073430205167</c:v>
                </c:pt>
                <c:pt idx="132">
                  <c:v>16.16525598214351</c:v>
                </c:pt>
                <c:pt idx="133">
                  <c:v>16.585469298879651</c:v>
                </c:pt>
                <c:pt idx="134">
                  <c:v>17.012700763164499</c:v>
                </c:pt>
                <c:pt idx="135">
                  <c:v>17.446932537218572</c:v>
                </c:pt>
                <c:pt idx="136">
                  <c:v>17.888141444848486</c:v>
                </c:pt>
                <c:pt idx="137">
                  <c:v>18.336298856744456</c:v>
                </c:pt>
                <c:pt idx="138">
                  <c:v>18.79137057919969</c:v>
                </c:pt>
                <c:pt idx="139">
                  <c:v>19.253316746493464</c:v>
                </c:pt>
                <c:pt idx="140">
                  <c:v>19.722091717179634</c:v>
                </c:pt>
                <c:pt idx="141">
                  <c:v>20.197643974522041</c:v>
                </c:pt>
                <c:pt idx="142">
                  <c:v>20.679916031317521</c:v>
                </c:pt>
                <c:pt idx="143">
                  <c:v>21.168844339345963</c:v>
                </c:pt>
                <c:pt idx="144">
                  <c:v>21.664359203685081</c:v>
                </c:pt>
                <c:pt idx="145">
                  <c:v>22.166384702125509</c:v>
                </c:pt>
                <c:pt idx="146">
                  <c:v>22.674838609918989</c:v>
                </c:pt>
                <c:pt idx="147">
                  <c:v>23.189632330089257</c:v>
                </c:pt>
                <c:pt idx="148">
                  <c:v>23.710670829531679</c:v>
                </c:pt>
                <c:pt idx="149">
                  <c:v>24.237852581123231</c:v>
                </c:pt>
                <c:pt idx="150">
                  <c:v>24.771069512060052</c:v>
                </c:pt>
                <c:pt idx="151">
                  <c:v>25.310206958634179</c:v>
                </c:pt>
                <c:pt idx="152">
                  <c:v>25.855143627655821</c:v>
                </c:pt>
                <c:pt idx="153">
                  <c:v>26.405751564720816</c:v>
                </c:pt>
                <c:pt idx="154">
                  <c:v>26.961896129516564</c:v>
                </c:pt>
                <c:pt idx="155">
                  <c:v>27.523435978352218</c:v>
                </c:pt>
                <c:pt idx="156">
                  <c:v>28.090223054091343</c:v>
                </c:pt>
                <c:pt idx="157">
                  <c:v>28.662102583656896</c:v>
                </c:pt>
                <c:pt idx="158">
                  <c:v>29.238913083269708</c:v>
                </c:pt>
                <c:pt idx="159">
                  <c:v>29.820486371572382</c:v>
                </c:pt>
                <c:pt idx="160">
                  <c:v>30.406647590780945</c:v>
                </c:pt>
                <c:pt idx="161">
                  <c:v>30.9972152359963</c:v>
                </c:pt>
                <c:pt idx="162">
                  <c:v>31.592001192797046</c:v>
                </c:pt>
                <c:pt idx="163">
                  <c:v>32.190810783224165</c:v>
                </c:pt>
                <c:pt idx="164">
                  <c:v>32.793442820256629</c:v>
                </c:pt>
                <c:pt idx="165">
                  <c:v>33.399689670865037</c:v>
                </c:pt>
                <c:pt idx="166">
                  <c:v>34.009337327718377</c:v>
                </c:pt>
                <c:pt idx="167">
                  <c:v>34.622165489606061</c:v>
                </c:pt>
                <c:pt idx="168">
                  <c:v>35.237947650624783</c:v>
                </c:pt>
                <c:pt idx="169">
                  <c:v>35.856451198166035</c:v>
                </c:pt>
                <c:pt idx="170">
                  <c:v>36.477437519726926</c:v>
                </c:pt>
                <c:pt idx="171">
                  <c:v>37.100662118552783</c:v>
                </c:pt>
                <c:pt idx="172">
                  <c:v>37.725874738105823</c:v>
                </c:pt>
                <c:pt idx="173">
                  <c:v>38.352819495340057</c:v>
                </c:pt>
                <c:pt idx="174">
                  <c:v>38.981235022747747</c:v>
                </c:pt>
                <c:pt idx="175">
                  <c:v>39.61085461912792</c:v>
                </c:pt>
                <c:pt idx="176">
                  <c:v>40.241406409012683</c:v>
                </c:pt>
                <c:pt idx="177">
                  <c:v>40.872613510671911</c:v>
                </c:pt>
                <c:pt idx="178">
                  <c:v>41.50419421260144</c:v>
                </c:pt>
                <c:pt idx="179">
                  <c:v>42.135862158385336</c:v>
                </c:pt>
                <c:pt idx="180">
                  <c:v>42.767326539806518</c:v>
                </c:pt>
                <c:pt idx="181">
                  <c:v>43.398292298065734</c:v>
                </c:pt>
                <c:pt idx="182">
                  <c:v>44.028460332952797</c:v>
                </c:pt>
                <c:pt idx="183">
                  <c:v>44.657527719799376</c:v>
                </c:pt>
                <c:pt idx="184">
                  <c:v>45.285187934027029</c:v>
                </c:pt>
                <c:pt idx="185">
                  <c:v>45.911131083089465</c:v>
                </c:pt>
                <c:pt idx="186">
                  <c:v>46.535044145592998</c:v>
                </c:pt>
                <c:pt idx="187">
                  <c:v>47.156611217364677</c:v>
                </c:pt>
                <c:pt idx="188">
                  <c:v>47.775513764222787</c:v>
                </c:pt>
                <c:pt idx="189">
                  <c:v>48.391430881190608</c:v>
                </c:pt>
                <c:pt idx="190">
                  <c:v>49.004039557880105</c:v>
                </c:pt>
                <c:pt idx="191">
                  <c:v>49.613014949758828</c:v>
                </c:pt>
                <c:pt idx="192">
                  <c:v>50.218030654999929</c:v>
                </c:pt>
                <c:pt idx="193">
                  <c:v>50.818758996602369</c:v>
                </c:pt>
                <c:pt idx="194">
                  <c:v>51.414871309456132</c:v>
                </c:pt>
                <c:pt idx="195">
                  <c:v>52.006038232014838</c:v>
                </c:pt>
                <c:pt idx="196">
                  <c:v>52.591930002227137</c:v>
                </c:pt>
                <c:pt idx="197">
                  <c:v>53.172216757366975</c:v>
                </c:pt>
                <c:pt idx="198">
                  <c:v>53.746568837392182</c:v>
                </c:pt>
                <c:pt idx="199">
                  <c:v>54.314657091451451</c:v>
                </c:pt>
                <c:pt idx="200">
                  <c:v>54.876153187149846</c:v>
                </c:pt>
                <c:pt idx="201">
                  <c:v>55.430729922174628</c:v>
                </c:pt>
                <c:pt idx="202">
                  <c:v>55.978061537875114</c:v>
                </c:pt>
                <c:pt idx="203">
                  <c:v>56.517824034382734</c:v>
                </c:pt>
                <c:pt idx="204">
                  <c:v>57.049695486850815</c:v>
                </c:pt>
                <c:pt idx="205">
                  <c:v>57.573356362387571</c:v>
                </c:pt>
                <c:pt idx="206">
                  <c:v>58.08848983725067</c:v>
                </c:pt>
                <c:pt idx="207">
                  <c:v>58.59478211386687</c:v>
                </c:pt>
                <c:pt idx="208">
                  <c:v>59.091922737236864</c:v>
                </c:pt>
                <c:pt idx="209">
                  <c:v>59.579604910282086</c:v>
                </c:pt>
                <c:pt idx="210">
                  <c:v>60.057525807688336</c:v>
                </c:pt>
                <c:pt idx="211">
                  <c:v>60.525386887799442</c:v>
                </c:pt>
                <c:pt idx="212">
                  <c:v>60.982894202113798</c:v>
                </c:pt>
                <c:pt idx="213">
                  <c:v>61.429758701936578</c:v>
                </c:pt>
                <c:pt idx="214">
                  <c:v>61.865696541741848</c:v>
                </c:pt>
                <c:pt idx="215">
                  <c:v>62.290429378800233</c:v>
                </c:pt>
                <c:pt idx="216">
                  <c:v>62.703684668630906</c:v>
                </c:pt>
                <c:pt idx="217">
                  <c:v>63.105195955840053</c:v>
                </c:pt>
                <c:pt idx="218">
                  <c:v>63.494703159912191</c:v>
                </c:pt>
                <c:pt idx="219">
                  <c:v>63.871952855526281</c:v>
                </c:pt>
                <c:pt idx="220">
                  <c:v>64.236698546974281</c:v>
                </c:pt>
                <c:pt idx="221">
                  <c:v>64.588700936266818</c:v>
                </c:pt>
                <c:pt idx="222">
                  <c:v>64.927728184518216</c:v>
                </c:pt>
                <c:pt idx="223">
                  <c:v>65.253556166211609</c:v>
                </c:pt>
                <c:pt idx="224">
                  <c:v>65.565968715954213</c:v>
                </c:pt>
                <c:pt idx="225">
                  <c:v>65.864757867342476</c:v>
                </c:pt>
                <c:pt idx="226">
                  <c:v>66.149724083568202</c:v>
                </c:pt>
                <c:pt idx="227">
                  <c:v>66.420676479407291</c:v>
                </c:pt>
                <c:pt idx="228">
                  <c:v>66.677433034246263</c:v>
                </c:pt>
                <c:pt idx="229">
                  <c:v>66.919820795813081</c:v>
                </c:pt>
                <c:pt idx="230">
                  <c:v>67.147676074293713</c:v>
                </c:pt>
                <c:pt idx="231">
                  <c:v>67.360844626529229</c:v>
                </c:pt>
                <c:pt idx="232">
                  <c:v>67.559181830003396</c:v>
                </c:pt>
                <c:pt idx="233">
                  <c:v>67.742552846345916</c:v>
                </c:pt>
                <c:pt idx="234">
                  <c:v>67.910832774092924</c:v>
                </c:pt>
                <c:pt idx="235">
                  <c:v>68.063906790462056</c:v>
                </c:pt>
                <c:pt idx="236">
                  <c:v>68.201670281917018</c:v>
                </c:pt>
                <c:pt idx="237">
                  <c:v>68.32402896331395</c:v>
                </c:pt>
                <c:pt idx="238">
                  <c:v>68.430898985439413</c:v>
                </c:pt>
                <c:pt idx="239">
                  <c:v>68.522207030768314</c:v>
                </c:pt>
                <c:pt idx="240">
                  <c:v>68.597890397288893</c:v>
                </c:pt>
                <c:pt idx="241">
                  <c:v>68.65789707026039</c:v>
                </c:pt>
                <c:pt idx="242">
                  <c:v>68.702185781788472</c:v>
                </c:pt>
                <c:pt idx="243">
                  <c:v>68.730726058123025</c:v>
                </c:pt>
                <c:pt idx="244">
                  <c:v>68.743498254602272</c:v>
                </c:pt>
                <c:pt idx="245">
                  <c:v>68.740493578187142</c:v>
                </c:pt>
                <c:pt idx="246">
                  <c:v>68.721714097549921</c:v>
                </c:pt>
                <c:pt idx="247">
                  <c:v>68.687172740700532</c:v>
                </c:pt>
                <c:pt idx="248">
                  <c:v>68.636893280154851</c:v>
                </c:pt>
                <c:pt idx="249">
                  <c:v>68.570910305668264</c:v>
                </c:pt>
                <c:pt idx="250">
                  <c:v>68.489269184578717</c:v>
                </c:pt>
                <c:pt idx="251">
                  <c:v>68.392026009822686</c:v>
                </c:pt>
                <c:pt idx="252">
                  <c:v>68.279247535707512</c:v>
                </c:pt>
                <c:pt idx="253">
                  <c:v>68.151011101542977</c:v>
                </c:pt>
                <c:pt idx="254">
                  <c:v>68.00740454325458</c:v>
                </c:pt>
                <c:pt idx="255">
                  <c:v>67.848526093119744</c:v>
                </c:pt>
                <c:pt idx="256">
                  <c:v>67.674484267787264</c:v>
                </c:pt>
                <c:pt idx="257">
                  <c:v>67.485397744758728</c:v>
                </c:pt>
                <c:pt idx="258">
                  <c:v>67.28139522752862</c:v>
                </c:pt>
                <c:pt idx="259">
                  <c:v>67.062615299597724</c:v>
                </c:pt>
                <c:pt idx="260">
                  <c:v>66.829206267591559</c:v>
                </c:pt>
                <c:pt idx="261">
                  <c:v>66.58132599373242</c:v>
                </c:pt>
                <c:pt idx="262">
                  <c:v>66.319141717930165</c:v>
                </c:pt>
                <c:pt idx="263">
                  <c:v>66.042829869771879</c:v>
                </c:pt>
                <c:pt idx="264">
                  <c:v>65.752575870706821</c:v>
                </c:pt>
                <c:pt idx="265">
                  <c:v>65.448573926736714</c:v>
                </c:pt>
                <c:pt idx="266">
                  <c:v>65.131026811935826</c:v>
                </c:pt>
                <c:pt idx="267">
                  <c:v>64.80014564313862</c:v>
                </c:pt>
                <c:pt idx="268">
                  <c:v>64.456149646145178</c:v>
                </c:pt>
                <c:pt idx="269">
                  <c:v>64.099265913806761</c:v>
                </c:pt>
                <c:pt idx="270">
                  <c:v>63.729729156364847</c:v>
                </c:pt>
                <c:pt idx="271">
                  <c:v>63.347781444427774</c:v>
                </c:pt>
                <c:pt idx="272">
                  <c:v>62.953671944978389</c:v>
                </c:pt>
                <c:pt idx="273">
                  <c:v>62.547656650815433</c:v>
                </c:pt>
                <c:pt idx="274">
                  <c:v>62.129998103839462</c:v>
                </c:pt>
                <c:pt idx="275">
                  <c:v>61.700965112601224</c:v>
                </c:pt>
                <c:pt idx="276">
                  <c:v>61.260832464537152</c:v>
                </c:pt>
                <c:pt idx="277">
                  <c:v>60.809880633322443</c:v>
                </c:pt>
                <c:pt idx="278">
                  <c:v>60.348395481776784</c:v>
                </c:pt>
                <c:pt idx="279">
                  <c:v>59.876667960762141</c:v>
                </c:pt>
                <c:pt idx="280">
                  <c:v>59.394993804515032</c:v>
                </c:pt>
                <c:pt idx="281">
                  <c:v>58.903673222858309</c:v>
                </c:pt>
                <c:pt idx="282">
                  <c:v>58.403010590738944</c:v>
                </c:pt>
                <c:pt idx="283">
                  <c:v>57.89331413553888</c:v>
                </c:pt>
                <c:pt idx="284">
                  <c:v>57.374895622606303</c:v>
                </c:pt>
                <c:pt idx="285">
                  <c:v>56.848070039453475</c:v>
                </c:pt>
                <c:pt idx="286">
                  <c:v>56.313155279065612</c:v>
                </c:pt>
                <c:pt idx="287">
                  <c:v>55.770471822762936</c:v>
                </c:pt>
                <c:pt idx="288">
                  <c:v>55.220342423054525</c:v>
                </c:pt>
                <c:pt idx="289">
                  <c:v>54.663091786918699</c:v>
                </c:pt>
                <c:pt idx="290">
                  <c:v>54.09904625993974</c:v>
                </c:pt>
                <c:pt idx="291">
                  <c:v>53.528533511725236</c:v>
                </c:pt>
                <c:pt idx="292">
                  <c:v>52.951882223022089</c:v>
                </c:pt>
                <c:pt idx="293">
                  <c:v>52.369421774942133</c:v>
                </c:pt>
                <c:pt idx="294">
                  <c:v>51.781481940700786</c:v>
                </c:pt>
                <c:pt idx="295">
                  <c:v>51.188392580263837</c:v>
                </c:pt>
                <c:pt idx="296">
                  <c:v>50.590483338288308</c:v>
                </c:pt>
                <c:pt idx="297">
                  <c:v>49.988083345734118</c:v>
                </c:pt>
                <c:pt idx="298">
                  <c:v>49.381520925512888</c:v>
                </c:pt>
                <c:pt idx="299">
                  <c:v>48.771123302529652</c:v>
                </c:pt>
                <c:pt idx="300">
                  <c:v>48.157216318461913</c:v>
                </c:pt>
                <c:pt idx="301">
                  <c:v>47.540124151609085</c:v>
                </c:pt>
                <c:pt idx="302">
                  <c:v>46.920169042132663</c:v>
                </c:pt>
                <c:pt idx="303">
                  <c:v>46.297671022995473</c:v>
                </c:pt>
                <c:pt idx="304">
                  <c:v>45.672947656894856</c:v>
                </c:pt>
                <c:pt idx="305">
                  <c:v>45.046313779471504</c:v>
                </c:pt>
                <c:pt idx="306">
                  <c:v>44.418081249061906</c:v>
                </c:pt>
                <c:pt idx="307">
                  <c:v>43.788558703248341</c:v>
                </c:pt>
                <c:pt idx="308">
                  <c:v>43.158051322445949</c:v>
                </c:pt>
                <c:pt idx="309">
                  <c:v>42.526860600752102</c:v>
                </c:pt>
                <c:pt idx="310">
                  <c:v>41.895284124268308</c:v>
                </c:pt>
                <c:pt idx="311">
                  <c:v>41.263615357090117</c:v>
                </c:pt>
                <c:pt idx="312">
                  <c:v>40.632143435145309</c:v>
                </c:pt>
                <c:pt idx="313">
                  <c:v>40.001152968045687</c:v>
                </c:pt>
                <c:pt idx="314">
                  <c:v>39.370923849102283</c:v>
                </c:pt>
                <c:pt idx="315">
                  <c:v>38.741731073638668</c:v>
                </c:pt>
                <c:pt idx="316">
                  <c:v>38.113844565721728</c:v>
                </c:pt>
                <c:pt idx="317">
                  <c:v>37.487529013413983</c:v>
                </c:pt>
                <c:pt idx="318">
                  <c:v>36.863043712636227</c:v>
                </c:pt>
                <c:pt idx="319">
                  <c:v>36.240642419714248</c:v>
                </c:pt>
                <c:pt idx="320">
                  <c:v>35.620573212668234</c:v>
                </c:pt>
                <c:pt idx="321">
                  <c:v>35.003078361288665</c:v>
                </c:pt>
                <c:pt idx="322">
                  <c:v>34.388394206027613</c:v>
                </c:pt>
                <c:pt idx="323">
                  <c:v>33.776751045720133</c:v>
                </c:pt>
                <c:pt idx="324">
                  <c:v>33.168373034135769</c:v>
                </c:pt>
                <c:pt idx="325">
                  <c:v>32.563478085346361</c:v>
                </c:pt>
                <c:pt idx="326">
                  <c:v>31.962277787882464</c:v>
                </c:pt>
                <c:pt idx="327">
                  <c:v>31.364977327637266</c:v>
                </c:pt>
                <c:pt idx="328">
                  <c:v>30.771775419463637</c:v>
                </c:pt>
                <c:pt idx="329">
                  <c:v>30.182864247397134</c:v>
                </c:pt>
                <c:pt idx="330">
                  <c:v>29.598429413425308</c:v>
                </c:pt>
                <c:pt idx="331">
                  <c:v>29.018649894711583</c:v>
                </c:pt>
                <c:pt idx="332">
                  <c:v>28.44369800917022</c:v>
                </c:pt>
                <c:pt idx="333">
                  <c:v>27.873739389277635</c:v>
                </c:pt>
                <c:pt idx="334">
                  <c:v>27.308932963994472</c:v>
                </c:pt>
                <c:pt idx="335">
                  <c:v>26.749430948662337</c:v>
                </c:pt>
                <c:pt idx="336">
                  <c:v>26.19537884272928</c:v>
                </c:pt>
                <c:pt idx="337">
                  <c:v>25.646915435148337</c:v>
                </c:pt>
                <c:pt idx="338">
                  <c:v>25.104172817284848</c:v>
                </c:pt>
                <c:pt idx="339">
                  <c:v>24.56727640315917</c:v>
                </c:pt>
                <c:pt idx="340">
                  <c:v>24.036344956843905</c:v>
                </c:pt>
                <c:pt idx="341">
                  <c:v>23.511490626826653</c:v>
                </c:pt>
                <c:pt idx="342">
                  <c:v>22.992818987142883</c:v>
                </c:pt>
                <c:pt idx="343">
                  <c:v>22.48042908507626</c:v>
                </c:pt>
                <c:pt idx="344">
                  <c:v>21.974413495218304</c:v>
                </c:pt>
                <c:pt idx="345">
                  <c:v>21.474858379673456</c:v>
                </c:pt>
                <c:pt idx="346">
                  <c:v>20.981843554190643</c:v>
                </c:pt>
                <c:pt idx="347">
                  <c:v>20.495442559997869</c:v>
                </c:pt>
                <c:pt idx="348">
                  <c:v>20.015722741112569</c:v>
                </c:pt>
                <c:pt idx="349">
                  <c:v>19.542745326896721</c:v>
                </c:pt>
                <c:pt idx="350">
                  <c:v>19.076565519622758</c:v>
                </c:pt>
                <c:pt idx="351">
                  <c:v>18.617232586814023</c:v>
                </c:pt>
                <c:pt idx="352">
                  <c:v>18.164789958121162</c:v>
                </c:pt>
                <c:pt idx="353">
                  <c:v>17.719275326494618</c:v>
                </c:pt>
                <c:pt idx="354">
                  <c:v>17.280720753412073</c:v>
                </c:pt>
                <c:pt idx="355">
                  <c:v>16.849152777919311</c:v>
                </c:pt>
                <c:pt idx="356">
                  <c:v>16.424592529242581</c:v>
                </c:pt>
                <c:pt idx="357">
                  <c:v>16.007055842731088</c:v>
                </c:pt>
                <c:pt idx="358">
                  <c:v>15.596553378888677</c:v>
                </c:pt>
                <c:pt idx="359">
                  <c:v>15.193090745255285</c:v>
                </c:pt>
                <c:pt idx="360">
                  <c:v>14.796668620899771</c:v>
                </c:pt>
                <c:pt idx="361">
                  <c:v>14.407282883288271</c:v>
                </c:pt>
                <c:pt idx="362">
                  <c:v>14.024924737293999</c:v>
                </c:pt>
                <c:pt idx="363">
                  <c:v>13.649580846117484</c:v>
                </c:pt>
                <c:pt idx="364">
                  <c:v>13.281233463888997</c:v>
                </c:pt>
                <c:pt idx="365">
                  <c:v>12.919860569728469</c:v>
                </c:pt>
                <c:pt idx="366">
                  <c:v>12.565436003041816</c:v>
                </c:pt>
                <c:pt idx="367">
                  <c:v>12.217929599836456</c:v>
                </c:pt>
                <c:pt idx="368">
                  <c:v>11.877307329843319</c:v>
                </c:pt>
                <c:pt idx="369">
                  <c:v>11.543531434236927</c:v>
                </c:pt>
                <c:pt idx="370">
                  <c:v>11.216560563750102</c:v>
                </c:pt>
                <c:pt idx="371">
                  <c:v>10.896349916984748</c:v>
                </c:pt>
                <c:pt idx="372">
                  <c:v>10.582851378725527</c:v>
                </c:pt>
                <c:pt idx="373">
                  <c:v>10.276013658068566</c:v>
                </c:pt>
                <c:pt idx="374">
                  <c:v>9.9757824261830823</c:v>
                </c:pt>
                <c:pt idx="375">
                  <c:v>9.6821004535295074</c:v>
                </c:pt>
                <c:pt idx="376">
                  <c:v>9.3949077463637494</c:v>
                </c:pt>
                <c:pt idx="377">
                  <c:v>9.1141416823632273</c:v>
                </c:pt>
                <c:pt idx="378">
                  <c:v>8.8397371452165867</c:v>
                </c:pt>
                <c:pt idx="379">
                  <c:v>8.5716266580252913</c:v>
                </c:pt>
                <c:pt idx="380">
                  <c:v>8.3097405153716668</c:v>
                </c:pt>
                <c:pt idx="381">
                  <c:v>8.0540069139144865</c:v>
                </c:pt>
                <c:pt idx="382">
                  <c:v>7.8043520813796929</c:v>
                </c:pt>
                <c:pt idx="383">
                  <c:v>7.5607004038203796</c:v>
                </c:pt>
                <c:pt idx="384">
                  <c:v>7.3229745510268405</c:v>
                </c:pt>
                <c:pt idx="385">
                  <c:v>7.0910955999740128</c:v>
                </c:pt>
                <c:pt idx="386">
                  <c:v>6.8649831562003154</c:v>
                </c:pt>
                <c:pt idx="387">
                  <c:v>6.644555473018408</c:v>
                </c:pt>
                <c:pt idx="388">
                  <c:v>6.4297295684650342</c:v>
                </c:pt>
                <c:pt idx="389">
                  <c:v>6.2204213399035808</c:v>
                </c:pt>
                <c:pt idx="390">
                  <c:v>6.0165456761994855</c:v>
                </c:pt>
                <c:pt idx="391">
                  <c:v>5.8180165673950119</c:v>
                </c:pt>
                <c:pt idx="392">
                  <c:v>5.6247472118162714</c:v>
                </c:pt>
                <c:pt idx="393">
                  <c:v>5.4366501205516036</c:v>
                </c:pt>
                <c:pt idx="394">
                  <c:v>5.2536372192465866</c:v>
                </c:pt>
                <c:pt idx="395">
                  <c:v>5.0756199471669872</c:v>
                </c:pt>
                <c:pt idx="396">
                  <c:v>4.9025093534869164</c:v>
                </c:pt>
                <c:pt idx="397">
                  <c:v>4.7342161907652711</c:v>
                </c:pt>
                <c:pt idx="398">
                  <c:v>4.5706510055791991</c:v>
                </c:pt>
                <c:pt idx="399">
                  <c:v>4.4117242262889071</c:v>
                </c:pt>
                <c:pt idx="400">
                  <c:v>4.2573462479135404</c:v>
                </c:pt>
                <c:pt idx="401">
                  <c:v>4.1074275141030903</c:v>
                </c:pt>
                <c:pt idx="402">
                  <c:v>3.9618785961964096</c:v>
                </c:pt>
                <c:pt idx="403">
                  <c:v>3.8206102693603765</c:v>
                </c:pt>
                <c:pt idx="404">
                  <c:v>3.6835335858099838</c:v>
                </c:pt>
                <c:pt idx="405">
                  <c:v>3.5505599451137937</c:v>
                </c:pt>
                <c:pt idx="406">
                  <c:v>3.4216011615935891</c:v>
                </c:pt>
                <c:pt idx="407">
                  <c:v>3.2965695288313679</c:v>
                </c:pt>
                <c:pt idx="408">
                  <c:v>3.1753778813008728</c:v>
                </c:pt>
                <c:pt idx="409">
                  <c:v>3.0579396531447971</c:v>
                </c:pt>
                <c:pt idx="410">
                  <c:v>2.9441689341225028</c:v>
                </c:pt>
                <c:pt idx="411">
                  <c:v>2.8339805227566721</c:v>
                </c:pt>
                <c:pt idx="412">
                  <c:v>2.7272899767106611</c:v>
                </c:pt>
                <c:pt idx="413">
                  <c:v>2.6240136604315016</c:v>
                </c:pt>
                <c:pt idx="414">
                  <c:v>2.5240687900965404</c:v>
                </c:pt>
                <c:pt idx="415">
                  <c:v>2.4273734759044818</c:v>
                </c:pt>
                <c:pt idx="416">
                  <c:v>2.3338467617542853</c:v>
                </c:pt>
                <c:pt idx="417">
                  <c:v>2.2434086623577971</c:v>
                </c:pt>
                <c:pt idx="418">
                  <c:v>2.1559801978343311</c:v>
                </c:pt>
                <c:pt idx="419">
                  <c:v>2.0714834258374752</c:v>
                </c:pt>
                <c:pt idx="420">
                  <c:v>1.9898414712664005</c:v>
                </c:pt>
                <c:pt idx="421">
                  <c:v>1.9109785536156556</c:v>
                </c:pt>
                <c:pt idx="422">
                  <c:v>1.8348200120191194</c:v>
                </c:pt>
                <c:pt idx="423">
                  <c:v>1.7612923280451509</c:v>
                </c:pt>
                <c:pt idx="424">
                  <c:v>1.690323146301312</c:v>
                </c:pt>
                <c:pt idx="425">
                  <c:v>1.6218412929081365</c:v>
                </c:pt>
                <c:pt idx="426">
                  <c:v>1.5557767919024199</c:v>
                </c:pt>
                <c:pt idx="427">
                  <c:v>1.4920608796313279</c:v>
                </c:pt>
                <c:pt idx="428">
                  <c:v>1.4306260171992722</c:v>
                </c:pt>
                <c:pt idx="429">
                  <c:v>1.3714059010301183</c:v>
                </c:pt>
                <c:pt idx="430">
                  <c:v>1.3143354716076261</c:v>
                </c:pt>
                <c:pt idx="431">
                  <c:v>1.2593509204573619</c:v>
                </c:pt>
                <c:pt idx="432">
                  <c:v>1.2063896954334452</c:v>
                </c:pt>
                <c:pt idx="433">
                  <c:v>1.1553905043735433</c:v>
                </c:pt>
                <c:pt idx="434">
                  <c:v>1.1062933171854388</c:v>
                </c:pt>
                <c:pt idx="435">
                  <c:v>1.0590393664283173</c:v>
                </c:pt>
                <c:pt idx="436">
                  <c:v>1.0135711464516168</c:v>
                </c:pt>
                <c:pt idx="437">
                  <c:v>0.96983241115387742</c:v>
                </c:pt>
                <c:pt idx="438">
                  <c:v>0.9277681704235694</c:v>
                </c:pt>
                <c:pt idx="439">
                  <c:v>0.88732468532324993</c:v>
                </c:pt>
                <c:pt idx="440">
                  <c:v>0.84844946207778216</c:v>
                </c:pt>
                <c:pt idx="441">
                  <c:v>0.81109124492656148</c:v>
                </c:pt>
                <c:pt idx="442">
                  <c:v>0.77520000789888932</c:v>
                </c:pt>
                <c:pt idx="443">
                  <c:v>0.7407269455707568</c:v>
                </c:pt>
                <c:pt idx="444">
                  <c:v>0.70762446286030523</c:v>
                </c:pt>
                <c:pt idx="445">
                  <c:v>0.67584616391825192</c:v>
                </c:pt>
                <c:pt idx="446">
                  <c:v>0.64534684016846822</c:v>
                </c:pt>
                <c:pt idx="447">
                  <c:v>0.61608245755277757</c:v>
                </c:pt>
                <c:pt idx="448">
                  <c:v>0.58801014303287846</c:v>
                </c:pt>
                <c:pt idx="449">
                  <c:v>0.56108817040106418</c:v>
                </c:pt>
                <c:pt idx="450">
                  <c:v>0.53527594545017887</c:v>
                </c:pt>
                <c:pt idx="451">
                  <c:v>0.51053399055194559</c:v>
                </c:pt>
                <c:pt idx="452">
                  <c:v>0.48682392869149849</c:v>
                </c:pt>
                <c:pt idx="453">
                  <c:v>0.46410846700459746</c:v>
                </c:pt>
                <c:pt idx="454">
                  <c:v>0.44235137986265854</c:v>
                </c:pt>
                <c:pt idx="455">
                  <c:v>0.42151749154933044</c:v>
                </c:pt>
                <c:pt idx="456">
                  <c:v>0.40157265857097069</c:v>
                </c:pt>
                <c:pt idx="457">
                  <c:v>0.38248375164195969</c:v>
                </c:pt>
                <c:pt idx="458">
                  <c:v>0.36421863738437593</c:v>
                </c:pt>
                <c:pt idx="459">
                  <c:v>0.34674615978014678</c:v>
                </c:pt>
                <c:pt idx="460">
                  <c:v>0.33003612141236055</c:v>
                </c:pt>
                <c:pt idx="461">
                  <c:v>0.31405926453101113</c:v>
                </c:pt>
                <c:pt idx="462">
                  <c:v>0.2987872519770402</c:v>
                </c:pt>
                <c:pt idx="463">
                  <c:v>0.28419264799712474</c:v>
                </c:pt>
                <c:pt idx="464">
                  <c:v>0.27024889898026977</c:v>
                </c:pt>
                <c:pt idx="465">
                  <c:v>0.25693031414588152</c:v>
                </c:pt>
                <c:pt idx="466">
                  <c:v>0.24421204621162226</c:v>
                </c:pt>
                <c:pt idx="467">
                  <c:v>0.2320700720679981</c:v>
                </c:pt>
                <c:pt idx="468">
                  <c:v>0.22048117348529103</c:v>
                </c:pt>
                <c:pt idx="469">
                  <c:v>0.20942291787713915</c:v>
                </c:pt>
                <c:pt idx="470">
                  <c:v>0.19887363914376319</c:v>
                </c:pt>
                <c:pt idx="471">
                  <c:v>0.18881241861657902</c:v>
                </c:pt>
                <c:pt idx="472">
                  <c:v>0.17921906612467811</c:v>
                </c:pt>
                <c:pt idx="473">
                  <c:v>0.1700741012024477</c:v>
                </c:pt>
                <c:pt idx="474">
                  <c:v>0.16135873445640112</c:v>
                </c:pt>
                <c:pt idx="475">
                  <c:v>0.15305484910812808</c:v>
                </c:pt>
                <c:pt idx="476">
                  <c:v>0.14514498272913501</c:v>
                </c:pt>
                <c:pt idx="477">
                  <c:v>0.13761230918224276</c:v>
                </c:pt>
                <c:pt idx="478">
                  <c:v>0.13044062078312896</c:v>
                </c:pt>
                <c:pt idx="479">
                  <c:v>0.12361431069455832</c:v>
                </c:pt>
                <c:pt idx="480">
                  <c:v>0.11711835556483349</c:v>
                </c:pt>
                <c:pt idx="481">
                  <c:v>0.11093829842101274</c:v>
                </c:pt>
                <c:pt idx="482">
                  <c:v>0.10506023182649582</c:v>
                </c:pt>
                <c:pt idx="483">
                  <c:v>9.9470781311658651E-2</c:v>
                </c:pt>
                <c:pt idx="484">
                  <c:v>9.4157089085338166E-2</c:v>
                </c:pt>
                <c:pt idx="485">
                  <c:v>8.9106798034112242E-2</c:v>
                </c:pt>
                <c:pt idx="486">
                  <c:v>8.430803601550442E-2</c:v>
                </c:pt>
                <c:pt idx="487">
                  <c:v>7.9749400450455837E-2</c:v>
                </c:pt>
                <c:pt idx="488">
                  <c:v>7.5419943219653479E-2</c:v>
                </c:pt>
                <c:pt idx="489">
                  <c:v>7.1309155867581062E-2</c:v>
                </c:pt>
                <c:pt idx="490">
                  <c:v>6.7406955117472231E-2</c:v>
                </c:pt>
                <c:pt idx="491">
                  <c:v>6.3703668699685051E-2</c:v>
                </c:pt>
                <c:pt idx="492">
                  <c:v>6.0190021495391238E-2</c:v>
                </c:pt>
                <c:pt idx="493">
                  <c:v>5.6857121996878542E-2</c:v>
                </c:pt>
                <c:pt idx="494">
                  <c:v>5.3696449085196704E-2</c:v>
                </c:pt>
                <c:pt idx="495">
                  <c:v>5.0699839125345376E-2</c:v>
                </c:pt>
                <c:pt idx="496">
                  <c:v>4.7859473378690891E-2</c:v>
                </c:pt>
                <c:pt idx="497">
                  <c:v>4.5167865731825158E-2</c:v>
                </c:pt>
                <c:pt idx="498">
                  <c:v>4.2617850740627544E-2</c:v>
                </c:pt>
                <c:pt idx="499">
                  <c:v>4.0202571987867704E-2</c:v>
                </c:pt>
                <c:pt idx="500">
                  <c:v>3.7915470752293019E-2</c:v>
                </c:pt>
                <c:pt idx="501">
                  <c:v>3.5750274986772287E-2</c:v>
                </c:pt>
                <c:pt idx="502">
                  <c:v>3.3700988602722699E-2</c:v>
                </c:pt>
                <c:pt idx="503">
                  <c:v>3.1761881057728703E-2</c:v>
                </c:pt>
                <c:pt idx="504">
                  <c:v>2.9927477242961232E-2</c:v>
                </c:pt>
                <c:pt idx="505">
                  <c:v>2.8192547666734839E-2</c:v>
                </c:pt>
                <c:pt idx="506">
                  <c:v>2.655209893028793E-2</c:v>
                </c:pt>
                <c:pt idx="507">
                  <c:v>2.5001364491640522E-2</c:v>
                </c:pt>
                <c:pt idx="508">
                  <c:v>2.3535795713175857E-2</c:v>
                </c:pt>
                <c:pt idx="509">
                  <c:v>2.2151053188401458E-2</c:v>
                </c:pt>
                <c:pt idx="510">
                  <c:v>2.0842998343175909E-2</c:v>
                </c:pt>
                <c:pt idx="511">
                  <c:v>1.9607685306534697E-2</c:v>
                </c:pt>
                <c:pt idx="512">
                  <c:v>1.8441353046114845E-2</c:v>
                </c:pt>
                <c:pt idx="513">
                  <c:v>1.7340417763059977E-2</c:v>
                </c:pt>
                <c:pt idx="514">
                  <c:v>1.6301465541185511E-2</c:v>
                </c:pt>
                <c:pt idx="515">
                  <c:v>1.5321245245098734E-2</c:v>
                </c:pt>
                <c:pt idx="516">
                  <c:v>1.4396661661894997E-2</c:v>
                </c:pt>
                <c:pt idx="517">
                  <c:v>1.352476888099536E-2</c:v>
                </c:pt>
                <c:pt idx="518">
                  <c:v>1.27027639066445E-2</c:v>
                </c:pt>
                <c:pt idx="519">
                  <c:v>1.1927980497557205E-2</c:v>
                </c:pt>
                <c:pt idx="520">
                  <c:v>1.1197883228179698E-2</c:v>
                </c:pt>
                <c:pt idx="521">
                  <c:v>1.0510061766023857E-2</c:v>
                </c:pt>
                <c:pt idx="522">
                  <c:v>9.8622253595326073E-3</c:v>
                </c:pt>
                <c:pt idx="523">
                  <c:v>9.2521975309462802E-3</c:v>
                </c:pt>
                <c:pt idx="524">
                  <c:v>8.6779109686589192E-3</c:v>
                </c:pt>
                <c:pt idx="525">
                  <c:v>8.1374026135829138E-3</c:v>
                </c:pt>
                <c:pt idx="526">
                  <c:v>7.6288089340763093E-3</c:v>
                </c:pt>
                <c:pt idx="527">
                  <c:v>7.150361384031495E-3</c:v>
                </c:pt>
                <c:pt idx="528">
                  <c:v>6.7003820387744502E-3</c:v>
                </c:pt>
                <c:pt idx="529">
                  <c:v>6.2772794034814993E-3</c:v>
                </c:pt>
                <c:pt idx="530">
                  <c:v>5.8795443888828335E-3</c:v>
                </c:pt>
                <c:pt idx="531">
                  <c:v>5.5057464490912136E-3</c:v>
                </c:pt>
                <c:pt idx="532">
                  <c:v>5.1545298764667739E-3</c:v>
                </c:pt>
                <c:pt idx="533">
                  <c:v>4.8246102485072139E-3</c:v>
                </c:pt>
                <c:pt idx="534">
                  <c:v>4.51477102183373E-3</c:v>
                </c:pt>
                <c:pt idx="535">
                  <c:v>4.2238602684286182E-3</c:v>
                </c:pt>
                <c:pt idx="536">
                  <c:v>3.9507875493688385E-3</c:v>
                </c:pt>
                <c:pt idx="537">
                  <c:v>3.6945209213907777E-3</c:v>
                </c:pt>
                <c:pt idx="538">
                  <c:v>3.4540840717153468E-3</c:v>
                </c:pt>
                <c:pt idx="539">
                  <c:v>3.2285535766580771E-3</c:v>
                </c:pt>
                <c:pt idx="540">
                  <c:v>3.0170562796463713E-3</c:v>
                </c:pt>
                <c:pt idx="541">
                  <c:v>2.8187667843649934E-3</c:v>
                </c:pt>
                <c:pt idx="542">
                  <c:v>2.6329050588509329E-3</c:v>
                </c:pt>
                <c:pt idx="543">
                  <c:v>2.4587341464597356E-3</c:v>
                </c:pt>
                <c:pt idx="544">
                  <c:v>2.2955579797269885E-3</c:v>
                </c:pt>
                <c:pt idx="545">
                  <c:v>2.1427192932505601E-3</c:v>
                </c:pt>
                <c:pt idx="546">
                  <c:v>1.9995976318213505E-3</c:v>
                </c:pt>
                <c:pt idx="547">
                  <c:v>1.8656074501323945E-3</c:v>
                </c:pt>
                <c:pt idx="548">
                  <c:v>1.7401963004978025E-3</c:v>
                </c:pt>
                <c:pt idx="549">
                  <c:v>1.6228431051145806E-3</c:v>
                </c:pt>
                <c:pt idx="550">
                  <c:v>1.5130565095008918E-3</c:v>
                </c:pt>
                <c:pt idx="551">
                  <c:v>1.4103733138444109E-3</c:v>
                </c:pt>
                <c:pt idx="552">
                  <c:v>1.3143569790933637E-3</c:v>
                </c:pt>
                <c:pt idx="553">
                  <c:v>1.2245962047208608E-3</c:v>
                </c:pt>
                <c:pt idx="554">
                  <c:v>1.1407035751898394E-3</c:v>
                </c:pt>
                <c:pt idx="555">
                  <c:v>1.0623142722414696E-3</c:v>
                </c:pt>
                <c:pt idx="556">
                  <c:v>9.8908485022392413E-4</c:v>
                </c:pt>
                <c:pt idx="557">
                  <c:v>9.2069207177101705E-4</c:v>
                </c:pt>
                <c:pt idx="558">
                  <c:v>8.5683180123118465E-4</c:v>
                </c:pt>
                <c:pt idx="559">
                  <c:v>7.9721795333671981E-4</c:v>
                </c:pt>
                <c:pt idx="560">
                  <c:v>7.415814946907474E-4</c:v>
                </c:pt>
                <c:pt idx="561">
                  <c:v>6.8966949573536862E-4</c:v>
                </c:pt>
                <c:pt idx="562">
                  <c:v>6.412442309484043E-4</c:v>
                </c:pt>
                <c:pt idx="563">
                  <c:v>5.9608232509846654E-4</c:v>
                </c:pt>
                <c:pt idx="564">
                  <c:v>5.5397394346829104E-4</c:v>
                </c:pt>
                <c:pt idx="565">
                  <c:v>5.1472202403475206E-4</c:v>
                </c:pt>
                <c:pt idx="566">
                  <c:v>4.7814154967036149E-4</c:v>
                </c:pt>
                <c:pt idx="567">
                  <c:v>4.4405885850558959E-4</c:v>
                </c:pt>
                <c:pt idx="568">
                  <c:v>4.1231099066384944E-4</c:v>
                </c:pt>
                <c:pt idx="569">
                  <c:v>3.8274506965154195E-4</c:v>
                </c:pt>
                <c:pt idx="570">
                  <c:v>3.5521771675413631E-4</c:v>
                </c:pt>
                <c:pt idx="571">
                  <c:v>3.2959449685586656E-4</c:v>
                </c:pt>
                <c:pt idx="572">
                  <c:v>3.057493941652714E-4</c:v>
                </c:pt>
                <c:pt idx="573">
                  <c:v>2.8356431639149925E-4</c:v>
                </c:pt>
                <c:pt idx="574">
                  <c:v>2.6292862597705963E-4</c:v>
                </c:pt>
                <c:pt idx="575">
                  <c:v>2.4373869705155226E-4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'analysis 10 may'!$I$15</c:f>
              <c:strCache>
                <c:ptCount val="1"/>
                <c:pt idx="0">
                  <c:v>thermal y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10 may'!$A$16:$A$17002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10 may'!$I$16:$I$18002</c:f>
              <c:numCache>
                <c:formatCode>General</c:formatCode>
                <c:ptCount val="17987"/>
                <c:pt idx="0">
                  <c:v>3.9619225773130104E-3</c:v>
                </c:pt>
                <c:pt idx="1">
                  <c:v>4.2269152896521976E-3</c:v>
                </c:pt>
                <c:pt idx="2">
                  <c:v>4.5086576290002947E-3</c:v>
                </c:pt>
                <c:pt idx="3">
                  <c:v>4.8081402235430181E-3</c:v>
                </c:pt>
                <c:pt idx="4">
                  <c:v>5.1264077358849003E-3</c:v>
                </c:pt>
                <c:pt idx="5">
                  <c:v>5.4645615194822868E-3</c:v>
                </c:pt>
                <c:pt idx="6">
                  <c:v>5.8237623879567836E-3</c:v>
                </c:pt>
                <c:pt idx="7">
                  <c:v>6.2052335010529779E-3</c:v>
                </c:pt>
                <c:pt idx="8">
                  <c:v>6.6102633710709386E-3</c:v>
                </c:pt>
                <c:pt idx="9">
                  <c:v>7.0402089936680221E-3</c:v>
                </c:pt>
                <c:pt idx="10">
                  <c:v>7.4964991069857555E-3</c:v>
                </c:pt>
                <c:pt idx="11">
                  <c:v>7.9806375831160022E-3</c:v>
                </c:pt>
                <c:pt idx="12">
                  <c:v>8.4942069559755477E-3</c:v>
                </c:pt>
                <c:pt idx="13">
                  <c:v>9.0388720897093024E-3</c:v>
                </c:pt>
                <c:pt idx="14">
                  <c:v>9.6163839917898404E-3</c:v>
                </c:pt>
                <c:pt idx="15">
                  <c:v>1.0228583775023581E-2</c:v>
                </c:pt>
                <c:pt idx="16">
                  <c:v>1.0877406772712272E-2</c:v>
                </c:pt>
                <c:pt idx="17">
                  <c:v>1.1564886811250985E-2</c:v>
                </c:pt>
                <c:pt idx="18">
                  <c:v>1.2293160644471878E-2</c:v>
                </c:pt>
                <c:pt idx="19">
                  <c:v>1.3064472554063638E-2</c:v>
                </c:pt>
                <c:pt idx="20">
                  <c:v>1.3881179120412868E-2</c:v>
                </c:pt>
                <c:pt idx="21">
                  <c:v>1.474575416822038E-2</c:v>
                </c:pt>
                <c:pt idx="22">
                  <c:v>1.5660793891248373E-2</c:v>
                </c:pt>
                <c:pt idx="23">
                  <c:v>1.6629022160546177E-2</c:v>
                </c:pt>
                <c:pt idx="24">
                  <c:v>1.7653296020488735E-2</c:v>
                </c:pt>
                <c:pt idx="25">
                  <c:v>1.8736611376938113E-2</c:v>
                </c:pt>
                <c:pt idx="26">
                  <c:v>1.9882108881805728E-2</c:v>
                </c:pt>
                <c:pt idx="27">
                  <c:v>2.1093080018251217E-2</c:v>
                </c:pt>
                <c:pt idx="28">
                  <c:v>2.2372973390701541E-2</c:v>
                </c:pt>
                <c:pt idx="29">
                  <c:v>2.3725401223810578E-2</c:v>
                </c:pt>
                <c:pt idx="30">
                  <c:v>2.5154146074406011E-2</c:v>
                </c:pt>
                <c:pt idx="31">
                  <c:v>2.666316776038415E-2</c:v>
                </c:pt>
                <c:pt idx="32">
                  <c:v>2.825661051041518E-2</c:v>
                </c:pt>
                <c:pt idx="33">
                  <c:v>2.9938810338210643E-2</c:v>
                </c:pt>
                <c:pt idx="34">
                  <c:v>3.1714302644980819E-2</c:v>
                </c:pt>
                <c:pt idx="35">
                  <c:v>3.3587830053571244E-2</c:v>
                </c:pt>
                <c:pt idx="36">
                  <c:v>3.5564350477615296E-2</c:v>
                </c:pt>
                <c:pt idx="37">
                  <c:v>3.7649045428871909E-2</c:v>
                </c:pt>
                <c:pt idx="38">
                  <c:v>3.9847328565734683E-2</c:v>
                </c:pt>
                <c:pt idx="39">
                  <c:v>4.2164854485698948E-2</c:v>
                </c:pt>
                <c:pt idx="40">
                  <c:v>4.4607527764357488E-2</c:v>
                </c:pt>
                <c:pt idx="41">
                  <c:v>4.7181512243262565E-2</c:v>
                </c:pt>
                <c:pt idx="42">
                  <c:v>4.9893240568740303E-2</c:v>
                </c:pt>
                <c:pt idx="43">
                  <c:v>5.2749423983475381E-2</c:v>
                </c:pt>
                <c:pt idx="44">
                  <c:v>5.5757062372394105E-2</c:v>
                </c:pt>
                <c:pt idx="45">
                  <c:v>5.8923454564068271E-2</c:v>
                </c:pt>
                <c:pt idx="46">
                  <c:v>6.2256208888533809E-2</c:v>
                </c:pt>
                <c:pt idx="47">
                  <c:v>6.5763253992069975E-2</c:v>
                </c:pt>
                <c:pt idx="48">
                  <c:v>6.9452849909118819E-2</c:v>
                </c:pt>
                <c:pt idx="49">
                  <c:v>7.3333599391132182E-2</c:v>
                </c:pt>
                <c:pt idx="50">
                  <c:v>7.7414459491723542E-2</c:v>
                </c:pt>
                <c:pt idx="51">
                  <c:v>8.1704753407069203E-2</c:v>
                </c:pt>
                <c:pt idx="52">
                  <c:v>8.6214182570045567E-2</c:v>
                </c:pt>
                <c:pt idx="53">
                  <c:v>9.0952838996113172E-2</c:v>
                </c:pt>
                <c:pt idx="54">
                  <c:v>9.5931217878453837E-2</c:v>
                </c:pt>
                <c:pt idx="55">
                  <c:v>0.10116023042934455</c:v>
                </c:pt>
                <c:pt idx="56">
                  <c:v>0.10665121696420078</c:v>
                </c:pt>
                <c:pt idx="57">
                  <c:v>0.11241596022415147</c:v>
                </c:pt>
                <c:pt idx="58">
                  <c:v>0.11846669893241077</c:v>
                </c:pt>
                <c:pt idx="59">
                  <c:v>0.12481614157908912</c:v>
                </c:pt>
                <c:pt idx="60">
                  <c:v>0.13147748042844457</c:v>
                </c:pt>
                <c:pt idx="61">
                  <c:v>0.13846440574190461</c:v>
                </c:pt>
                <c:pt idx="62">
                  <c:v>0.14579112020949511</c:v>
                </c:pt>
                <c:pt idx="63">
                  <c:v>0.15347235358159686</c:v>
                </c:pt>
                <c:pt idx="64">
                  <c:v>0.16152337749220796</c:v>
                </c:pt>
                <c:pt idx="65">
                  <c:v>0.16996002046412748</c:v>
                </c:pt>
                <c:pt idx="66">
                  <c:v>0.17879868308568345</c:v>
                </c:pt>
                <c:pt idx="67">
                  <c:v>0.18805635334782206</c:v>
                </c:pt>
                <c:pt idx="68">
                  <c:v>0.19775062212953556</c:v>
                </c:pt>
                <c:pt idx="69">
                  <c:v>0.20789969881875278</c:v>
                </c:pt>
                <c:pt idx="70">
                  <c:v>0.21852242705493843</c:v>
                </c:pt>
                <c:pt idx="71">
                  <c:v>0.22963830057874435</c:v>
                </c:pt>
                <c:pt idx="72">
                  <c:v>0.2412674791731429</c:v>
                </c:pt>
                <c:pt idx="73">
                  <c:v>0.25343080467952411</c:v>
                </c:pt>
                <c:pt idx="74">
                  <c:v>0.26614981707128926</c:v>
                </c:pt>
                <c:pt idx="75">
                  <c:v>0.27944677056649314</c:v>
                </c:pt>
                <c:pt idx="76">
                  <c:v>0.29334464976009478</c:v>
                </c:pt>
                <c:pt idx="77">
                  <c:v>0.30786718575536831</c:v>
                </c:pt>
                <c:pt idx="78">
                  <c:v>0.32303887227300693</c:v>
                </c:pt>
                <c:pt idx="79">
                  <c:v>0.33888498171541154</c:v>
                </c:pt>
                <c:pt idx="80">
                  <c:v>0.3554315811626117</c:v>
                </c:pt>
                <c:pt idx="81">
                  <c:v>0.37270554827521141</c:v>
                </c:pt>
                <c:pt idx="82">
                  <c:v>0.39073458707868125</c:v>
                </c:pt>
                <c:pt idx="83">
                  <c:v>0.40954724360224898</c:v>
                </c:pt>
                <c:pt idx="84">
                  <c:v>0.42917292134456503</c:v>
                </c:pt>
                <c:pt idx="85">
                  <c:v>0.44964189653723141</c:v>
                </c:pt>
                <c:pt idx="86">
                  <c:v>0.47098533317621133</c:v>
                </c:pt>
                <c:pt idx="87">
                  <c:v>0.49323529779004505</c:v>
                </c:pt>
                <c:pt idx="88">
                  <c:v>0.51642477391272612</c:v>
                </c:pt>
                <c:pt idx="89">
                  <c:v>0.54058767622802062</c:v>
                </c:pt>
                <c:pt idx="90">
                  <c:v>0.56575886435094336</c:v>
                </c:pt>
                <c:pt idx="91">
                  <c:v>0.59197415621105165</c:v>
                </c:pt>
                <c:pt idx="92">
                  <c:v>0.61927034100118361</c:v>
                </c:pt>
                <c:pt idx="93">
                  <c:v>0.64768519165422866</c:v>
                </c:pt>
                <c:pt idx="94">
                  <c:v>0.67725747680952864</c:v>
                </c:pt>
                <c:pt idx="95">
                  <c:v>0.70802697222949762</c:v>
                </c:pt>
                <c:pt idx="96">
                  <c:v>0.74003447162612368</c:v>
                </c:pt>
                <c:pt idx="97">
                  <c:v>0.77332179685603397</c:v>
                </c:pt>
                <c:pt idx="98">
                  <c:v>0.8079318074419477</c:v>
                </c:pt>
                <c:pt idx="99">
                  <c:v>0.84390840937743539</c:v>
                </c:pt>
                <c:pt idx="100">
                  <c:v>0.88129656317109117</c:v>
                </c:pt>
                <c:pt idx="101">
                  <c:v>0.92014229108541856</c:v>
                </c:pt>
                <c:pt idx="102">
                  <c:v>0.96049268352498307</c:v>
                </c:pt>
                <c:pt idx="103">
                  <c:v>1.0023959045276909</c:v>
                </c:pt>
                <c:pt idx="104">
                  <c:v>1.0459011963123785</c:v>
                </c:pt>
                <c:pt idx="105">
                  <c:v>1.0910588828353267</c:v>
                </c:pt>
                <c:pt idx="106">
                  <c:v>1.1379203723077449</c:v>
                </c:pt>
                <c:pt idx="107">
                  <c:v>1.1865381586258075</c:v>
                </c:pt>
                <c:pt idx="108">
                  <c:v>1.2369658216644004</c:v>
                </c:pt>
                <c:pt idx="109">
                  <c:v>1.2892580263853886</c:v>
                </c:pt>
                <c:pt idx="110">
                  <c:v>1.3434705207109532</c:v>
                </c:pt>
                <c:pt idx="111">
                  <c:v>1.3996601321123106</c:v>
                </c:pt>
                <c:pt idx="112">
                  <c:v>1.4578847628640497</c:v>
                </c:pt>
                <c:pt idx="113">
                  <c:v>1.5182033839142566</c:v>
                </c:pt>
                <c:pt idx="114">
                  <c:v>1.5806760273206406</c:v>
                </c:pt>
                <c:pt idx="115">
                  <c:v>1.6453637772030378</c:v>
                </c:pt>
                <c:pt idx="116">
                  <c:v>1.7123287591628771</c:v>
                </c:pt>
                <c:pt idx="117">
                  <c:v>1.7816341281205166</c:v>
                </c:pt>
                <c:pt idx="118">
                  <c:v>1.8533440545218223</c:v>
                </c:pt>
                <c:pt idx="119">
                  <c:v>1.9275237088658381</c:v>
                </c:pt>
                <c:pt idx="120">
                  <c:v>2.004239244506083</c:v>
                </c:pt>
                <c:pt idx="121">
                  <c:v>2.0835577786787192</c:v>
                </c:pt>
                <c:pt idx="122">
                  <c:v>2.1655473717117295</c:v>
                </c:pt>
                <c:pt idx="123">
                  <c:v>2.2502770043701799</c:v>
                </c:pt>
                <c:pt idx="124">
                  <c:v>2.3378165532937611</c:v>
                </c:pt>
                <c:pt idx="125">
                  <c:v>2.4282367644840197</c:v>
                </c:pt>
                <c:pt idx="126">
                  <c:v>2.5216092247999868</c:v>
                </c:pt>
                <c:pt idx="127">
                  <c:v>2.6180063314224244</c:v>
                </c:pt>
                <c:pt idx="128">
                  <c:v>2.717501259248464</c:v>
                </c:pt>
                <c:pt idx="129">
                  <c:v>2.8201679261801229</c:v>
                </c:pt>
                <c:pt idx="130">
                  <c:v>2.9260809562720609</c:v>
                </c:pt>
                <c:pt idx="131">
                  <c:v>3.0353156407058903</c:v>
                </c:pt>
                <c:pt idx="132">
                  <c:v>3.1479478965604679</c:v>
                </c:pt>
                <c:pt idx="133">
                  <c:v>3.2640542233498575</c:v>
                </c:pt>
                <c:pt idx="134">
                  <c:v>3.3837116573030075</c:v>
                </c:pt>
                <c:pt idx="135">
                  <c:v>3.5069977233617147</c:v>
                </c:pt>
                <c:pt idx="136">
                  <c:v>3.6339903848760851</c:v>
                </c:pt>
                <c:pt idx="137">
                  <c:v>3.7647679909795029</c:v>
                </c:pt>
                <c:pt idx="138">
                  <c:v>3.8994092216279914</c:v>
                </c:pt>
                <c:pt idx="139">
                  <c:v>4.0379930302919558</c:v>
                </c:pt>
                <c:pt idx="140">
                  <c:v>4.1805985842914168</c:v>
                </c:pt>
                <c:pt idx="141">
                  <c:v>4.3273052027692032</c:v>
                </c:pt>
                <c:pt idx="142">
                  <c:v>4.4781922922999717</c:v>
                </c:pt>
                <c:pt idx="143">
                  <c:v>4.6333392801365187</c:v>
                </c:pt>
                <c:pt idx="144">
                  <c:v>4.792825545098502</c:v>
                </c:pt>
                <c:pt idx="145">
                  <c:v>4.9567303461125176</c:v>
                </c:pt>
                <c:pt idx="146">
                  <c:v>5.1251327484164069</c:v>
                </c:pt>
                <c:pt idx="147">
                  <c:v>5.298111547444659</c:v>
                </c:pt>
                <c:pt idx="148">
                  <c:v>5.4757451904160259</c:v>
                </c:pt>
                <c:pt idx="149">
                  <c:v>5.6581116956485609</c:v>
                </c:pt>
                <c:pt idx="150">
                  <c:v>5.8452885696318093</c:v>
                </c:pt>
                <c:pt idx="151">
                  <c:v>6.0373527218901764</c:v>
                </c:pt>
                <c:pt idx="152">
                  <c:v>6.2343803776761737</c:v>
                </c:pt>
                <c:pt idx="153">
                  <c:v>6.4364469885367441</c:v>
                </c:pt>
                <c:pt idx="154">
                  <c:v>6.6436271408005902</c:v>
                </c:pt>
                <c:pt idx="155">
                  <c:v>6.8559944620392939</c:v>
                </c:pt>
                <c:pt idx="156">
                  <c:v>7.0736215255596733</c:v>
                </c:pt>
                <c:pt idx="157">
                  <c:v>7.2965797529898468</c:v>
                </c:pt>
                <c:pt idx="158">
                  <c:v>7.5249393150263533</c:v>
                </c:pt>
                <c:pt idx="159">
                  <c:v>7.7587690304146104</c:v>
                </c:pt>
                <c:pt idx="160">
                  <c:v>7.998136263240073</c:v>
                </c:pt>
                <c:pt idx="161">
                  <c:v>8.2431068186124055</c:v>
                </c:pt>
                <c:pt idx="162">
                  <c:v>8.4937448368300785</c:v>
                </c:pt>
                <c:pt idx="163">
                  <c:v>8.7501126861177525</c:v>
                </c:pt>
                <c:pt idx="164">
                  <c:v>9.0122708540339573</c:v>
                </c:pt>
                <c:pt idx="165">
                  <c:v>9.2802778376514841</c:v>
                </c:pt>
                <c:pt idx="166">
                  <c:v>9.5541900326179654</c:v>
                </c:pt>
                <c:pt idx="167">
                  <c:v>9.8340616212090453</c:v>
                </c:pt>
                <c:pt idx="168">
                  <c:v>10.119944459491416</c:v>
                </c:pt>
                <c:pt idx="169">
                  <c:v>10.411887963717877</c:v>
                </c:pt>
                <c:pt idx="170">
                  <c:v>10.709938996081345</c:v>
                </c:pt>
                <c:pt idx="171">
                  <c:v>11.014141749959371</c:v>
                </c:pt>
                <c:pt idx="172">
                  <c:v>11.324537634785413</c:v>
                </c:pt>
                <c:pt idx="173">
                  <c:v>11.641165160687457</c:v>
                </c:pt>
                <c:pt idx="174">
                  <c:v>11.964059823039108</c:v>
                </c:pt>
                <c:pt idx="175">
                  <c:v>12.293253987072415</c:v>
                </c:pt>
                <c:pt idx="176">
                  <c:v>12.628776772705725</c:v>
                </c:pt>
                <c:pt idx="177">
                  <c:v>12.970653939744027</c:v>
                </c:pt>
                <c:pt idx="178">
                  <c:v>13.318907773612738</c:v>
                </c:pt>
                <c:pt idx="179">
                  <c:v>13.673556971789688</c:v>
                </c:pt>
                <c:pt idx="180">
                  <c:v>14.034616531103406</c:v>
                </c:pt>
                <c:pt idx="181">
                  <c:v>14.402097636068973</c:v>
                </c:pt>
                <c:pt idx="182">
                  <c:v>14.776007548435711</c:v>
                </c:pt>
                <c:pt idx="183">
                  <c:v>15.156349498123822</c:v>
                </c:pt>
                <c:pt idx="184">
                  <c:v>15.5431225757295</c:v>
                </c:pt>
                <c:pt idx="185">
                  <c:v>15.936321626780403</c:v>
                </c:pt>
                <c:pt idx="186">
                  <c:v>16.335937147925314</c:v>
                </c:pt>
                <c:pt idx="187">
                  <c:v>16.74195518524369</c:v>
                </c:pt>
                <c:pt idx="188">
                  <c:v>17.154357234862132</c:v>
                </c:pt>
                <c:pt idx="189">
                  <c:v>17.573120146066088</c:v>
                </c:pt>
                <c:pt idx="190">
                  <c:v>17.998216027095896</c:v>
                </c:pt>
                <c:pt idx="191">
                  <c:v>18.429612153816976</c:v>
                </c:pt>
                <c:pt idx="192">
                  <c:v>18.867270881454051</c:v>
                </c:pt>
                <c:pt idx="193">
                  <c:v>19.311149559579345</c:v>
                </c:pt>
                <c:pt idx="194">
                  <c:v>19.761200450544326</c:v>
                </c:pt>
                <c:pt idx="195">
                  <c:v>20.217370651543536</c:v>
                </c:pt>
                <c:pt idx="196">
                  <c:v>20.679602020498418</c:v>
                </c:pt>
                <c:pt idx="197">
                  <c:v>21.147831105947169</c:v>
                </c:pt>
                <c:pt idx="198">
                  <c:v>21.621989081125005</c:v>
                </c:pt>
                <c:pt idx="199">
                  <c:v>22.102001682417214</c:v>
                </c:pt>
                <c:pt idx="200">
                  <c:v>22.587789152364422</c:v>
                </c:pt>
                <c:pt idx="201">
                  <c:v>23.079266187397117</c:v>
                </c:pt>
                <c:pt idx="202">
                  <c:v>23.576341890472648</c:v>
                </c:pt>
                <c:pt idx="203">
                  <c:v>24.078919728784676</c:v>
                </c:pt>
                <c:pt idx="204">
                  <c:v>24.586897496710783</c:v>
                </c:pt>
                <c:pt idx="205">
                  <c:v>25.100167284159575</c:v>
                </c:pt>
                <c:pt idx="206">
                  <c:v>25.6186154504739</c:v>
                </c:pt>
                <c:pt idx="207">
                  <c:v>26.142122604041454</c:v>
                </c:pt>
                <c:pt idx="208">
                  <c:v>26.670563587758746</c:v>
                </c:pt>
                <c:pt idx="209">
                  <c:v>27.203807470488211</c:v>
                </c:pt>
                <c:pt idx="210">
                  <c:v>27.741717544642238</c:v>
                </c:pt>
                <c:pt idx="211">
                  <c:v>28.284151330021043</c:v>
                </c:pt>
                <c:pt idx="212">
                  <c:v>28.830960584024336</c:v>
                </c:pt>
                <c:pt idx="213">
                  <c:v>29.381991318349584</c:v>
                </c:pt>
                <c:pt idx="214">
                  <c:v>29.937083822281693</c:v>
                </c:pt>
                <c:pt idx="215">
                  <c:v>30.496072692671099</c:v>
                </c:pt>
                <c:pt idx="216">
                  <c:v>31.058786870688859</c:v>
                </c:pt>
                <c:pt idx="217">
                  <c:v>31.625049685438668</c:v>
                </c:pt>
                <c:pt idx="218">
                  <c:v>32.194678904496755</c:v>
                </c:pt>
                <c:pt idx="219">
                  <c:v>32.767486791441364</c:v>
                </c:pt>
                <c:pt idx="220">
                  <c:v>33.343280170424016</c:v>
                </c:pt>
                <c:pt idx="221">
                  <c:v>33.921860497824859</c:v>
                </c:pt>
                <c:pt idx="222">
                  <c:v>34.503023941024537</c:v>
                </c:pt>
                <c:pt idx="223">
                  <c:v>35.086561464314478</c:v>
                </c:pt>
                <c:pt idx="224">
                  <c:v>35.672258921957237</c:v>
                </c:pt>
                <c:pt idx="225">
                  <c:v>36.259897158397706</c:v>
                </c:pt>
                <c:pt idx="226">
                  <c:v>36.849252115615059</c:v>
                </c:pt>
                <c:pt idx="227">
                  <c:v>37.440094947594396</c:v>
                </c:pt>
                <c:pt idx="228">
                  <c:v>38.032192141885673</c:v>
                </c:pt>
                <c:pt idx="229">
                  <c:v>38.625305648206364</c:v>
                </c:pt>
                <c:pt idx="230">
                  <c:v>39.219193014032562</c:v>
                </c:pt>
                <c:pt idx="231">
                  <c:v>39.813607527112183</c:v>
                </c:pt>
                <c:pt idx="232">
                  <c:v>40.408298364821654</c:v>
                </c:pt>
                <c:pt idx="233">
                  <c:v>41.003010750276601</c:v>
                </c:pt>
                <c:pt idx="234">
                  <c:v>41.597486115094746</c:v>
                </c:pt>
                <c:pt idx="235">
                  <c:v>42.191462268697862</c:v>
                </c:pt>
                <c:pt idx="236">
                  <c:v>42.784673574028048</c:v>
                </c:pt>
                <c:pt idx="237">
                  <c:v>43.376851129541805</c:v>
                </c:pt>
                <c:pt idx="238">
                  <c:v>43.967722957333969</c:v>
                </c:pt>
                <c:pt idx="239">
                  <c:v>44.557014197232149</c:v>
                </c:pt>
                <c:pt idx="240">
                  <c:v>45.144447306690935</c:v>
                </c:pt>
                <c:pt idx="241">
                  <c:v>45.72974226630398</c:v>
                </c:pt>
                <c:pt idx="242">
                  <c:v>46.312616790741203</c:v>
                </c:pt>
                <c:pt idx="243">
                  <c:v>46.892786544907182</c:v>
                </c:pt>
                <c:pt idx="244">
                  <c:v>47.469965365106646</c:v>
                </c:pt>
                <c:pt idx="245">
                  <c:v>48.043865484992232</c:v>
                </c:pt>
                <c:pt idx="246">
                  <c:v>48.614197766059696</c:v>
                </c:pt>
                <c:pt idx="247">
                  <c:v>49.180671932446089</c:v>
                </c:pt>
                <c:pt idx="248">
                  <c:v>49.742996809776493</c:v>
                </c:pt>
                <c:pt idx="249">
                  <c:v>50.300880567796128</c:v>
                </c:pt>
                <c:pt idx="250">
                  <c:v>50.854030966515531</c:v>
                </c:pt>
                <c:pt idx="251">
                  <c:v>51.402155605588021</c:v>
                </c:pt>
                <c:pt idx="252">
                  <c:v>51.944962176630767</c:v>
                </c:pt>
                <c:pt idx="253">
                  <c:v>52.482158718192871</c:v>
                </c:pt>
                <c:pt idx="254">
                  <c:v>53.013453873066766</c:v>
                </c:pt>
                <c:pt idx="255">
                  <c:v>53.538557147632268</c:v>
                </c:pt>
                <c:pt idx="256">
                  <c:v>54.057179172916669</c:v>
                </c:pt>
                <c:pt idx="257">
                  <c:v>54.569031967047707</c:v>
                </c:pt>
                <c:pt idx="258">
                  <c:v>55.07382919877179</c:v>
                </c:pt>
                <c:pt idx="259">
                  <c:v>55.571286451704225</c:v>
                </c:pt>
                <c:pt idx="260">
                  <c:v>56.061121488974358</c:v>
                </c:pt>
                <c:pt idx="261">
                  <c:v>56.543054517924659</c:v>
                </c:pt>
                <c:pt idx="262">
                  <c:v>57.016808454519577</c:v>
                </c:pt>
                <c:pt idx="263">
                  <c:v>57.482109187117331</c:v>
                </c:pt>
                <c:pt idx="264">
                  <c:v>57.938685839255783</c:v>
                </c:pt>
                <c:pt idx="265">
                  <c:v>58.386271031102147</c:v>
                </c:pt>
                <c:pt idx="266">
                  <c:v>58.824601139215275</c:v>
                </c:pt>
                <c:pt idx="267">
                  <c:v>59.253416554269059</c:v>
                </c:pt>
                <c:pt idx="268">
                  <c:v>59.67246193638595</c:v>
                </c:pt>
                <c:pt idx="269">
                  <c:v>60.081486467730315</c:v>
                </c:pt>
                <c:pt idx="270">
                  <c:v>60.480244102013131</c:v>
                </c:pt>
                <c:pt idx="271">
                  <c:v>60.868493810561567</c:v>
                </c:pt>
                <c:pt idx="272">
                  <c:v>61.245999824609889</c:v>
                </c:pt>
                <c:pt idx="273">
                  <c:v>61.612531873471511</c:v>
                </c:pt>
                <c:pt idx="274">
                  <c:v>61.967865418255968</c:v>
                </c:pt>
                <c:pt idx="275">
                  <c:v>62.311781880799401</c:v>
                </c:pt>
                <c:pt idx="276">
                  <c:v>62.644068867482211</c:v>
                </c:pt>
                <c:pt idx="277">
                  <c:v>62.964520387613383</c:v>
                </c:pt>
                <c:pt idx="278">
                  <c:v>63.272937066067662</c:v>
                </c:pt>
                <c:pt idx="279">
                  <c:v>63.56912634986837</c:v>
                </c:pt>
                <c:pt idx="280">
                  <c:v>63.852902708416494</c:v>
                </c:pt>
                <c:pt idx="281">
                  <c:v>64.12408782707486</c:v>
                </c:pt>
                <c:pt idx="282">
                  <c:v>64.382510793824579</c:v>
                </c:pt>
                <c:pt idx="283">
                  <c:v>64.628008278720486</c:v>
                </c:pt>
                <c:pt idx="284">
                  <c:v>64.860424705881954</c:v>
                </c:pt>
                <c:pt idx="285">
                  <c:v>65.079612417765318</c:v>
                </c:pt>
                <c:pt idx="286">
                  <c:v>65.28543183147552</c:v>
                </c:pt>
                <c:pt idx="287">
                  <c:v>65.477751586885063</c:v>
                </c:pt>
                <c:pt idx="288">
                  <c:v>65.656448686340411</c:v>
                </c:pt>
                <c:pt idx="289">
                  <c:v>65.821408625747935</c:v>
                </c:pt>
                <c:pt idx="290">
                  <c:v>65.972525516843575</c:v>
                </c:pt>
                <c:pt idx="291">
                  <c:v>66.109702200463758</c:v>
                </c:pt>
                <c:pt idx="292">
                  <c:v>66.232850350647738</c:v>
                </c:pt>
                <c:pt idx="293">
                  <c:v>66.341890569415398</c:v>
                </c:pt>
                <c:pt idx="294">
                  <c:v>66.436752472077885</c:v>
                </c:pt>
                <c:pt idx="295">
                  <c:v>66.517374762953054</c:v>
                </c:pt>
                <c:pt idx="296">
                  <c:v>66.58370530137158</c:v>
                </c:pt>
                <c:pt idx="297">
                  <c:v>66.635701157874038</c:v>
                </c:pt>
                <c:pt idx="298">
                  <c:v>66.673328660514571</c:v>
                </c:pt>
                <c:pt idx="299">
                  <c:v>66.696563431200858</c:v>
                </c:pt>
                <c:pt idx="300">
                  <c:v>66.705390412015674</c:v>
                </c:pt>
                <c:pt idx="301">
                  <c:v>66.699803881480193</c:v>
                </c:pt>
                <c:pt idx="302">
                  <c:v>66.679807460734466</c:v>
                </c:pt>
                <c:pt idx="303">
                  <c:v>66.645414109625719</c:v>
                </c:pt>
                <c:pt idx="304">
                  <c:v>66.596646112710374</c:v>
                </c:pt>
                <c:pt idx="305">
                  <c:v>66.53353505519101</c:v>
                </c:pt>
                <c:pt idx="306">
                  <c:v>66.456121788824561</c:v>
                </c:pt>
                <c:pt idx="307">
                  <c:v>66.364456387853281</c:v>
                </c:pt>
                <c:pt idx="308">
                  <c:v>66.25859809502515</c:v>
                </c:pt>
                <c:pt idx="309">
                  <c:v>66.138615257784963</c:v>
                </c:pt>
                <c:pt idx="310">
                  <c:v>66.00458525473249</c:v>
                </c:pt>
                <c:pt idx="311">
                  <c:v>65.856594412458406</c:v>
                </c:pt>
                <c:pt idx="312">
                  <c:v>65.694737912883156</c:v>
                </c:pt>
                <c:pt idx="313">
                  <c:v>65.519119691237862</c:v>
                </c:pt>
                <c:pt idx="314">
                  <c:v>65.329852324840601</c:v>
                </c:pt>
                <c:pt idx="315">
                  <c:v>65.127056912834419</c:v>
                </c:pt>
                <c:pt idx="316">
                  <c:v>64.91086294706696</c:v>
                </c:pt>
                <c:pt idx="317">
                  <c:v>64.681408174304565</c:v>
                </c:pt>
                <c:pt idx="318">
                  <c:v>64.438838449985937</c:v>
                </c:pt>
                <c:pt idx="319">
                  <c:v>64.183307583732798</c:v>
                </c:pt>
                <c:pt idx="320">
                  <c:v>63.914977176846392</c:v>
                </c:pt>
                <c:pt idx="321">
                  <c:v>63.63401645203038</c:v>
                </c:pt>
                <c:pt idx="322">
                  <c:v>63.340602075591093</c:v>
                </c:pt>
                <c:pt idx="323">
                  <c:v>63.034917972376533</c:v>
                </c:pt>
                <c:pt idx="324">
                  <c:v>62.717155133725534</c:v>
                </c:pt>
                <c:pt idx="325">
                  <c:v>62.387511418707547</c:v>
                </c:pt>
                <c:pt idx="326">
                  <c:v>62.0461913489425</c:v>
                </c:pt>
                <c:pt idx="327">
                  <c:v>61.693405897298419</c:v>
                </c:pt>
                <c:pt idx="328">
                  <c:v>61.329372270772062</c:v>
                </c:pt>
                <c:pt idx="329">
                  <c:v>60.954313687865174</c:v>
                </c:pt>
                <c:pt idx="330">
                  <c:v>60.56845915077529</c:v>
                </c:pt>
                <c:pt idx="331">
                  <c:v>60.17204321272618</c:v>
                </c:pt>
                <c:pt idx="332">
                  <c:v>59.765305740768348</c:v>
                </c:pt>
                <c:pt idx="333">
                  <c:v>59.348491674384647</c:v>
                </c:pt>
                <c:pt idx="334">
                  <c:v>58.921850780240398</c:v>
                </c:pt>
                <c:pt idx="335">
                  <c:v>58.485637403421016</c:v>
                </c:pt>
                <c:pt idx="336">
                  <c:v>58.040110215502644</c:v>
                </c:pt>
                <c:pt idx="337">
                  <c:v>57.585531959804378</c:v>
                </c:pt>
                <c:pt idx="338">
                  <c:v>57.122169194171505</c:v>
                </c:pt>
                <c:pt idx="339">
                  <c:v>56.650292031641087</c:v>
                </c:pt>
                <c:pt idx="340">
                  <c:v>56.170173879340929</c:v>
                </c:pt>
                <c:pt idx="341">
                  <c:v>55.682091175973639</c:v>
                </c:pt>
                <c:pt idx="342">
                  <c:v>55.186323128235991</c:v>
                </c:pt>
                <c:pt idx="343">
                  <c:v>54.683151446522992</c:v>
                </c:pt>
                <c:pt idx="344">
                  <c:v>54.172860080263987</c:v>
                </c:pt>
                <c:pt idx="345">
                  <c:v>53.655734953235566</c:v>
                </c:pt>
                <c:pt idx="346">
                  <c:v>53.132063699192926</c:v>
                </c:pt>
                <c:pt idx="347">
                  <c:v>52.602135398158033</c:v>
                </c:pt>
                <c:pt idx="348">
                  <c:v>52.066240313698287</c:v>
                </c:pt>
                <c:pt idx="349">
                  <c:v>51.524669631524937</c:v>
                </c:pt>
                <c:pt idx="350">
                  <c:v>50.977715199735471</c:v>
                </c:pt>
                <c:pt idx="351">
                  <c:v>50.425669271017796</c:v>
                </c:pt>
                <c:pt idx="352">
                  <c:v>49.868824247128671</c:v>
                </c:pt>
                <c:pt idx="353">
                  <c:v>49.307472425951389</c:v>
                </c:pt>
                <c:pt idx="354">
                  <c:v>48.741905751431027</c:v>
                </c:pt>
                <c:pt idx="355">
                  <c:v>48.172415566677778</c:v>
                </c:pt>
                <c:pt idx="356">
                  <c:v>47.599292370521027</c:v>
                </c:pt>
                <c:pt idx="357">
                  <c:v>47.02282557778819</c:v>
                </c:pt>
                <c:pt idx="358">
                  <c:v>46.443303283573869</c:v>
                </c:pt>
                <c:pt idx="359">
                  <c:v>45.861012031755529</c:v>
                </c:pt>
                <c:pt idx="360">
                  <c:v>45.276236588002469</c:v>
                </c:pt>
                <c:pt idx="361">
                  <c:v>44.689259717515242</c:v>
                </c:pt>
                <c:pt idx="362">
                  <c:v>44.100361967722392</c:v>
                </c:pt>
                <c:pt idx="363">
                  <c:v>43.509821456151293</c:v>
                </c:pt>
                <c:pt idx="364">
                  <c:v>42.917913663679087</c:v>
                </c:pt>
                <c:pt idx="365">
                  <c:v>42.324911233359181</c:v>
                </c:pt>
                <c:pt idx="366">
                  <c:v>41.731083775007541</c:v>
                </c:pt>
                <c:pt idx="367">
                  <c:v>41.136697675722097</c:v>
                </c:pt>
                <c:pt idx="368">
                  <c:v>40.54201591649722</c:v>
                </c:pt>
                <c:pt idx="369">
                  <c:v>39.947297895083672</c:v>
                </c:pt>
                <c:pt idx="370">
                  <c:v>39.352799255233229</c:v>
                </c:pt>
                <c:pt idx="371">
                  <c:v>38.758771722455258</c:v>
                </c:pt>
                <c:pt idx="372">
                  <c:v>38.165462946401227</c:v>
                </c:pt>
                <c:pt idx="373">
                  <c:v>37.573116349981198</c:v>
                </c:pt>
                <c:pt idx="374">
                  <c:v>36.981970985304784</c:v>
                </c:pt>
                <c:pt idx="375">
                  <c:v>36.392261396527488</c:v>
                </c:pt>
                <c:pt idx="376">
                  <c:v>35.80421748967165</c:v>
                </c:pt>
                <c:pt idx="377">
                  <c:v>35.218064409479638</c:v>
                </c:pt>
                <c:pt idx="378">
                  <c:v>34.634022423345513</c:v>
                </c:pt>
                <c:pt idx="379">
                  <c:v>34.052306812360136</c:v>
                </c:pt>
                <c:pt idx="380">
                  <c:v>33.47312776949321</c:v>
                </c:pt>
                <c:pt idx="381">
                  <c:v>32.89669030492491</c:v>
                </c:pt>
                <c:pt idx="382">
                  <c:v>32.323194158528615</c:v>
                </c:pt>
                <c:pt idx="383">
                  <c:v>31.752833719495701</c:v>
                </c:pt>
                <c:pt idx="384">
                  <c:v>31.18579795308257</c:v>
                </c:pt>
                <c:pt idx="385">
                  <c:v>30.622270334450043</c:v>
                </c:pt>
                <c:pt idx="386">
                  <c:v>30.062428789554833</c:v>
                </c:pt>
                <c:pt idx="387">
                  <c:v>29.506445643043229</c:v>
                </c:pt>
                <c:pt idx="388">
                  <c:v>28.954487573087313</c:v>
                </c:pt>
                <c:pt idx="389">
                  <c:v>28.406715573094885</c:v>
                </c:pt>
                <c:pt idx="390">
                  <c:v>27.863284920215094</c:v>
                </c:pt>
                <c:pt idx="391">
                  <c:v>27.324345150553118</c:v>
                </c:pt>
                <c:pt idx="392">
                  <c:v>26.790040040998861</c:v>
                </c:pt>
                <c:pt idx="393">
                  <c:v>26.260507597566392</c:v>
                </c:pt>
                <c:pt idx="394">
                  <c:v>25.735880050133257</c:v>
                </c:pt>
                <c:pt idx="395">
                  <c:v>25.216283853461235</c:v>
                </c:pt>
                <c:pt idx="396">
                  <c:v>24.701839694373056</c:v>
                </c:pt>
                <c:pt idx="397">
                  <c:v>24.192662504953034</c:v>
                </c:pt>
                <c:pt idx="398">
                  <c:v>23.688861481632884</c:v>
                </c:pt>
                <c:pt idx="399">
                  <c:v>23.190540110018322</c:v>
                </c:pt>
                <c:pt idx="400">
                  <c:v>22.697796195306253</c:v>
                </c:pt>
                <c:pt idx="401">
                  <c:v>22.210721898137056</c:v>
                </c:pt>
                <c:pt idx="402">
                  <c:v>21.729403775721721</c:v>
                </c:pt>
                <c:pt idx="403">
                  <c:v>21.253922828079084</c:v>
                </c:pt>
                <c:pt idx="404">
                  <c:v>20.784354549214026</c:v>
                </c:pt>
                <c:pt idx="405">
                  <c:v>20.320768983064266</c:v>
                </c:pt>
                <c:pt idx="406">
                  <c:v>19.86323078403932</c:v>
                </c:pt>
                <c:pt idx="407">
                  <c:v>19.411799281972936</c:v>
                </c:pt>
                <c:pt idx="408">
                  <c:v>18.966528551307082</c:v>
                </c:pt>
                <c:pt idx="409">
                  <c:v>18.527467484323601</c:v>
                </c:pt>
                <c:pt idx="410">
                  <c:v>18.094659868237841</c:v>
                </c:pt>
                <c:pt idx="411">
                  <c:v>17.668144465966698</c:v>
                </c:pt>
                <c:pt idx="412">
                  <c:v>17.247955100382718</c:v>
                </c:pt>
                <c:pt idx="413">
                  <c:v>16.834120741864794</c:v>
                </c:pt>
                <c:pt idx="414">
                  <c:v>16.426665598955648</c:v>
                </c:pt>
                <c:pt idx="415">
                  <c:v>16.02560921193615</c:v>
                </c:pt>
                <c:pt idx="416">
                  <c:v>15.630966549126564</c:v>
                </c:pt>
                <c:pt idx="417">
                  <c:v>15.242748105725545</c:v>
                </c:pt>
                <c:pt idx="418">
                  <c:v>14.86096000499826</c:v>
                </c:pt>
                <c:pt idx="419">
                  <c:v>14.485604101626336</c:v>
                </c:pt>
                <c:pt idx="420">
                  <c:v>14.116678087033613</c:v>
                </c:pt>
                <c:pt idx="421">
                  <c:v>13.754175596503417</c:v>
                </c:pt>
                <c:pt idx="422">
                  <c:v>13.398086317905028</c:v>
                </c:pt>
                <c:pt idx="423">
                  <c:v>13.048396101849205</c:v>
                </c:pt>
                <c:pt idx="424">
                  <c:v>12.705087073095186</c:v>
                </c:pt>
                <c:pt idx="425">
                  <c:v>12.368137743034152</c:v>
                </c:pt>
                <c:pt idx="426">
                  <c:v>12.037523123077236</c:v>
                </c:pt>
                <c:pt idx="427">
                  <c:v>11.713214838779226</c:v>
                </c:pt>
                <c:pt idx="428">
                  <c:v>11.395181244532479</c:v>
                </c:pt>
                <c:pt idx="429">
                  <c:v>11.083387538669141</c:v>
                </c:pt>
                <c:pt idx="430">
                  <c:v>10.77779587881348</c:v>
                </c:pt>
                <c:pt idx="431">
                  <c:v>10.478365497330111</c:v>
                </c:pt>
                <c:pt idx="432">
                  <c:v>10.185052816717796</c:v>
                </c:pt>
                <c:pt idx="433">
                  <c:v>9.8978115648029412</c:v>
                </c:pt>
                <c:pt idx="434">
                  <c:v>9.6165928895909865</c:v>
                </c:pt>
                <c:pt idx="435">
                  <c:v>9.3413454736386026</c:v>
                </c:pt>
                <c:pt idx="436">
                  <c:v>9.0720156478139895</c:v>
                </c:pt>
                <c:pt idx="437">
                  <c:v>8.8085475043172927</c:v>
                </c:pt>
                <c:pt idx="438">
                  <c:v>8.550883008837987</c:v>
                </c:pt>
                <c:pt idx="439">
                  <c:v>8.298962111730761</c:v>
                </c:pt>
                <c:pt idx="440">
                  <c:v>8.0527228580964128</c:v>
                </c:pt>
                <c:pt idx="441">
                  <c:v>7.8121014966592446</c:v>
                </c:pt>
                <c:pt idx="442">
                  <c:v>7.577032587337273</c:v>
                </c:pt>
                <c:pt idx="443">
                  <c:v>7.3474491074067716</c:v>
                </c:pt>
                <c:pt idx="444">
                  <c:v>7.1232825561675384</c:v>
                </c:pt>
                <c:pt idx="445">
                  <c:v>6.9044630580203892</c:v>
                </c:pt>
                <c:pt idx="446">
                  <c:v>6.690919463873418</c:v>
                </c:pt>
                <c:pt idx="447">
                  <c:v>6.4825794507985739</c:v>
                </c:pt>
                <c:pt idx="448">
                  <c:v>6.2793696198650775</c:v>
                </c:pt>
                <c:pt idx="449">
                  <c:v>6.0812155920812847</c:v>
                </c:pt>
                <c:pt idx="450">
                  <c:v>5.8880421023813927</c:v>
                </c:pt>
                <c:pt idx="451">
                  <c:v>5.6997730915984377</c:v>
                </c:pt>
                <c:pt idx="452">
                  <c:v>5.5163317963697205</c:v>
                </c:pt>
                <c:pt idx="453">
                  <c:v>5.3376408369257149</c:v>
                </c:pt>
                <c:pt idx="454">
                  <c:v>5.1636223027181298</c:v>
                </c:pt>
                <c:pt idx="455">
                  <c:v>4.9941978358474763</c:v>
                </c:pt>
                <c:pt idx="456">
                  <c:v>4.8292887122550141</c:v>
                </c:pt>
                <c:pt idx="457">
                  <c:v>4.6688159206484601</c:v>
                </c:pt>
                <c:pt idx="458">
                  <c:v>4.5127002391351736</c:v>
                </c:pt>
                <c:pt idx="459">
                  <c:v>4.3608623095408365</c:v>
                </c:pt>
                <c:pt idx="460">
                  <c:v>4.2132227093957964</c:v>
                </c:pt>
                <c:pt idx="461">
                  <c:v>4.0697020215753019</c:v>
                </c:pt>
                <c:pt idx="462">
                  <c:v>3.9302209015838505</c:v>
                </c:pt>
                <c:pt idx="463">
                  <c:v>3.7947001424776179</c:v>
                </c:pt>
                <c:pt idx="464">
                  <c:v>3.6630607374227613</c:v>
                </c:pt>
                <c:pt idx="465">
                  <c:v>3.5352239398908769</c:v>
                </c:pt>
                <c:pt idx="466">
                  <c:v>3.4111113214964184</c:v>
                </c:pt>
                <c:pt idx="467">
                  <c:v>3.2906448274842197</c:v>
                </c:pt>
                <c:pt idx="468">
                  <c:v>3.1737468298784375</c:v>
                </c:pt>
                <c:pt idx="469">
                  <c:v>3.0603401783073401</c:v>
                </c:pt>
                <c:pt idx="470">
                  <c:v>2.9503482485213097</c:v>
                </c:pt>
                <c:pt idx="471">
                  <c:v>2.8436949886242124</c:v>
                </c:pt>
                <c:pt idx="472">
                  <c:v>2.7403049630409977</c:v>
                </c:pt>
                <c:pt idx="473">
                  <c:v>2.6401033942469243</c:v>
                </c:pt>
                <c:pt idx="474">
                  <c:v>2.5430162022861875</c:v>
                </c:pt>
                <c:pt idx="475">
                  <c:v>2.4489700421100604</c:v>
                </c:pt>
                <c:pt idx="476">
                  <c:v>2.3578923387667272</c:v>
                </c:pt>
                <c:pt idx="477">
                  <c:v>2.2697113204770538</c:v>
                </c:pt>
                <c:pt idx="478">
                  <c:v>2.1843560496323864</c:v>
                </c:pt>
                <c:pt idx="479">
                  <c:v>2.101756451752224</c:v>
                </c:pt>
                <c:pt idx="480">
                  <c:v>2.021843342441219</c:v>
                </c:pt>
                <c:pt idx="481">
                  <c:v>1.9445484523864627</c:v>
                </c:pt>
                <c:pt idx="482">
                  <c:v>1.8698044504373574</c:v>
                </c:pt>
                <c:pt idx="483">
                  <c:v>1.7975449648116357</c:v>
                </c:pt>
                <c:pt idx="484">
                  <c:v>1.7277046024721896</c:v>
                </c:pt>
                <c:pt idx="485">
                  <c:v>1.6602189667203897</c:v>
                </c:pt>
                <c:pt idx="486">
                  <c:v>1.5950246730524409</c:v>
                </c:pt>
                <c:pt idx="487">
                  <c:v>1.532059363326107</c:v>
                </c:pt>
                <c:pt idx="488">
                  <c:v>1.4712617182857977</c:v>
                </c:pt>
                <c:pt idx="489">
                  <c:v>1.4125714684945476</c:v>
                </c:pt>
                <c:pt idx="490">
                  <c:v>1.3559294037219001</c:v>
                </c:pt>
                <c:pt idx="491">
                  <c:v>1.3012773808370239</c:v>
                </c:pt>
                <c:pt idx="492">
                  <c:v>1.2485583302566614</c:v>
                </c:pt>
                <c:pt idx="493">
                  <c:v>1.1977162609976708</c:v>
                </c:pt>
                <c:pt idx="494">
                  <c:v>1.1486962643839695</c:v>
                </c:pt>
                <c:pt idx="495">
                  <c:v>1.1014445164576943</c:v>
                </c:pt>
                <c:pt idx="496">
                  <c:v>1.0559082791442613</c:v>
                </c:pt>
                <c:pt idx="497">
                  <c:v>1.0120359002208599</c:v>
                </c:pt>
                <c:pt idx="498">
                  <c:v>0.96977681213761813</c:v>
                </c:pt>
                <c:pt idx="499">
                  <c:v>0.92908152974037528</c:v>
                </c:pt>
                <c:pt idx="500">
                  <c:v>0.88990164694358265</c:v>
                </c:pt>
                <c:pt idx="501">
                  <c:v>0.85218983240138391</c:v>
                </c:pt>
                <c:pt idx="502">
                  <c:v>0.81589982422441099</c:v>
                </c:pt>
                <c:pt idx="503">
                  <c:v>0.78098642378922989</c:v>
                </c:pt>
                <c:pt idx="504">
                  <c:v>0.74740548868674173</c:v>
                </c:pt>
                <c:pt idx="505">
                  <c:v>0.71511392485514136</c:v>
                </c:pt>
                <c:pt idx="506">
                  <c:v>0.68406967794230622</c:v>
                </c:pt>
                <c:pt idx="507">
                  <c:v>0.65423172394170215</c:v>
                </c:pt>
                <c:pt idx="508">
                  <c:v>0.62556005914505086</c:v>
                </c:pt>
                <c:pt idx="509">
                  <c:v>0.59801568945416939</c:v>
                </c:pt>
                <c:pt idx="510">
                  <c:v>0.57156061909347555</c:v>
                </c:pt>
                <c:pt idx="511">
                  <c:v>0.5461578387637277</c:v>
                </c:pt>
                <c:pt idx="512">
                  <c:v>0.52177131327661919</c:v>
                </c:pt>
                <c:pt idx="513">
                  <c:v>0.49836596870885652</c:v>
                </c:pt>
                <c:pt idx="514">
                  <c:v>0.47590767911336285</c:v>
                </c:pt>
                <c:pt idx="515">
                  <c:v>0.45436325282420642</c:v>
                </c:pt>
                <c:pt idx="516">
                  <c:v>0.43370041839083723</c:v>
                </c:pt>
                <c:pt idx="517">
                  <c:v>0.41388781017614795</c:v>
                </c:pt>
                <c:pt idx="518">
                  <c:v>0.39489495365181693</c:v>
                </c:pt>
                <c:pt idx="519">
                  <c:v>0.3766922504233321</c:v>
                </c:pt>
                <c:pt idx="520">
                  <c:v>0.35925096301599385</c:v>
                </c:pt>
                <c:pt idx="521">
                  <c:v>0.34254319945214257</c:v>
                </c:pt>
                <c:pt idx="522">
                  <c:v>0.32654189764874725</c:v>
                </c:pt>
                <c:pt idx="523">
                  <c:v>0.31122080966343846</c:v>
                </c:pt>
                <c:pt idx="524">
                  <c:v>0.29655448581596267</c:v>
                </c:pt>
                <c:pt idx="525">
                  <c:v>0.28251825871098313</c:v>
                </c:pt>
                <c:pt idx="526">
                  <c:v>0.26908822718707209</c:v>
                </c:pt>
                <c:pt idx="527">
                  <c:v>0.25624124021568517</c:v>
                </c:pt>
                <c:pt idx="528">
                  <c:v>0.24395488077285832</c:v>
                </c:pt>
                <c:pt idx="529">
                  <c:v>0.23220744970532675</c:v>
                </c:pt>
                <c:pt idx="530">
                  <c:v>0.22097794961174591</c:v>
                </c:pt>
                <c:pt idx="531">
                  <c:v>0.21024606875867519</c:v>
                </c:pt>
                <c:pt idx="532">
                  <c:v>0.19999216504999731</c:v>
                </c:pt>
                <c:pt idx="533">
                  <c:v>0.19019725006745675</c:v>
                </c:pt>
                <c:pt idx="534">
                  <c:v>0.18084297319905185</c:v>
                </c:pt>
                <c:pt idx="535">
                  <c:v>0.17191160587105619</c:v>
                </c:pt>
                <c:pt idx="536">
                  <c:v>0.16338602589853443</c:v>
                </c:pt>
                <c:pt idx="537">
                  <c:v>0.15524970196830432</c:v>
                </c:pt>
                <c:pt idx="538">
                  <c:v>0.1474866782674196</c:v>
                </c:pt>
                <c:pt idx="539">
                  <c:v>0.14008155926938309</c:v>
                </c:pt>
                <c:pt idx="540">
                  <c:v>0.13301949468946186</c:v>
                </c:pt>
                <c:pt idx="541">
                  <c:v>0.12628616461966033</c:v>
                </c:pt>
                <c:pt idx="542">
                  <c:v>0.11986776485311124</c:v>
                </c:pt>
                <c:pt idx="543">
                  <c:v>0.11375099240687678</c:v>
                </c:pt>
                <c:pt idx="544">
                  <c:v>0.10792303125140358</c:v>
                </c:pt>
                <c:pt idx="545">
                  <c:v>0.102371538254154</c:v>
                </c:pt>
                <c:pt idx="546">
                  <c:v>9.7084629344236451E-2</c:v>
                </c:pt>
                <c:pt idx="547">
                  <c:v>9.2050865904184195E-2</c:v>
                </c:pt>
                <c:pt idx="548">
                  <c:v>8.7259241394381654E-2</c:v>
                </c:pt>
                <c:pt idx="549">
                  <c:v>8.2699168215009361E-2</c:v>
                </c:pt>
                <c:pt idx="550">
                  <c:v>7.8360464809779623E-2</c:v>
                </c:pt>
                <c:pt idx="551">
                  <c:v>7.4233343015155828E-2</c:v>
                </c:pt>
                <c:pt idx="552">
                  <c:v>7.0308395658192316E-2</c:v>
                </c:pt>
                <c:pt idx="553">
                  <c:v>6.6576584405605946E-2</c:v>
                </c:pt>
                <c:pt idx="554">
                  <c:v>6.3029227866178233E-2</c:v>
                </c:pt>
                <c:pt idx="555">
                  <c:v>5.965798994810758E-2</c:v>
                </c:pt>
                <c:pt idx="556">
                  <c:v>5.6454868472467168E-2</c:v>
                </c:pt>
                <c:pt idx="557">
                  <c:v>5.3412184043487548E-2</c:v>
                </c:pt>
                <c:pt idx="558">
                  <c:v>5.0522569175966432E-2</c:v>
                </c:pt>
                <c:pt idx="559">
                  <c:v>4.7778957679711E-2</c:v>
                </c:pt>
                <c:pt idx="560">
                  <c:v>4.5174574300550642E-2</c:v>
                </c:pt>
                <c:pt idx="561">
                  <c:v>4.2702924617099264E-2</c:v>
                </c:pt>
                <c:pt idx="562">
                  <c:v>4.0357785192119286E-2</c:v>
                </c:pt>
                <c:pt idx="563">
                  <c:v>3.8133193977024304E-2</c:v>
                </c:pt>
                <c:pt idx="564">
                  <c:v>3.6023440967767974E-2</c:v>
                </c:pt>
                <c:pt idx="565">
                  <c:v>3.4023059110089945E-2</c:v>
                </c:pt>
                <c:pt idx="566">
                  <c:v>3.2126815451837494E-2</c:v>
                </c:pt>
                <c:pt idx="567">
                  <c:v>3.0329702539842223E-2</c:v>
                </c:pt>
                <c:pt idx="568">
                  <c:v>2.8626930058612724E-2</c:v>
                </c:pt>
                <c:pt idx="569">
                  <c:v>2.7013916707900314E-2</c:v>
                </c:pt>
                <c:pt idx="570">
                  <c:v>2.5486282316008389E-2</c:v>
                </c:pt>
                <c:pt idx="571">
                  <c:v>2.4039840185545166E-2</c:v>
                </c:pt>
                <c:pt idx="572">
                  <c:v>2.2670589668163259E-2</c:v>
                </c:pt>
                <c:pt idx="573">
                  <c:v>2.137470896468829E-2</c:v>
                </c:pt>
                <c:pt idx="574">
                  <c:v>2.014854814691187E-2</c:v>
                </c:pt>
                <c:pt idx="575">
                  <c:v>1.8988622397209633E-2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203712"/>
        <c:axId val="333205888"/>
      </c:scatterChart>
      <c:valAx>
        <c:axId val="33320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pixel number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3205888"/>
        <c:crosses val="autoZero"/>
        <c:crossBetween val="midCat"/>
      </c:valAx>
      <c:valAx>
        <c:axId val="333205888"/>
        <c:scaling>
          <c:logBase val="10"/>
          <c:orientation val="minMax"/>
          <c:max val="2000"/>
          <c:min val="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event count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3203712"/>
        <c:crossesAt val="-200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'analysis 11 may'!$B$15</c:f>
              <c:strCache>
                <c:ptCount val="1"/>
                <c:pt idx="0">
                  <c:v>beam x</c:v>
                </c:pt>
              </c:strCache>
            </c:strRef>
          </c:tx>
          <c:marker>
            <c:symbol val="none"/>
          </c:marker>
          <c:xVal>
            <c:numRef>
              <c:f>'analysis 11 may'!$A$16:$A$591</c:f>
              <c:numCache>
                <c:formatCode>General</c:formatCode>
                <c:ptCount val="576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11 may'!$B$16:$B$591</c:f>
              <c:numCache>
                <c:formatCode>General</c:formatCode>
                <c:ptCount val="5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5</c:v>
                </c:pt>
                <c:pt idx="12">
                  <c:v>4</c:v>
                </c:pt>
                <c:pt idx="13">
                  <c:v>7</c:v>
                </c:pt>
                <c:pt idx="14">
                  <c:v>5</c:v>
                </c:pt>
                <c:pt idx="15">
                  <c:v>9</c:v>
                </c:pt>
                <c:pt idx="16">
                  <c:v>14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10</c:v>
                </c:pt>
                <c:pt idx="21">
                  <c:v>13</c:v>
                </c:pt>
                <c:pt idx="22">
                  <c:v>10</c:v>
                </c:pt>
                <c:pt idx="23">
                  <c:v>9</c:v>
                </c:pt>
                <c:pt idx="24">
                  <c:v>14</c:v>
                </c:pt>
                <c:pt idx="25">
                  <c:v>10</c:v>
                </c:pt>
                <c:pt idx="26">
                  <c:v>18</c:v>
                </c:pt>
                <c:pt idx="27">
                  <c:v>21</c:v>
                </c:pt>
                <c:pt idx="28">
                  <c:v>15</c:v>
                </c:pt>
                <c:pt idx="29">
                  <c:v>7</c:v>
                </c:pt>
                <c:pt idx="30">
                  <c:v>13</c:v>
                </c:pt>
                <c:pt idx="31">
                  <c:v>20</c:v>
                </c:pt>
                <c:pt idx="32">
                  <c:v>15</c:v>
                </c:pt>
                <c:pt idx="33">
                  <c:v>22</c:v>
                </c:pt>
                <c:pt idx="34">
                  <c:v>25</c:v>
                </c:pt>
                <c:pt idx="35">
                  <c:v>18</c:v>
                </c:pt>
                <c:pt idx="36">
                  <c:v>26</c:v>
                </c:pt>
                <c:pt idx="37">
                  <c:v>22</c:v>
                </c:pt>
                <c:pt idx="38">
                  <c:v>13</c:v>
                </c:pt>
                <c:pt idx="39">
                  <c:v>29</c:v>
                </c:pt>
                <c:pt idx="40">
                  <c:v>21</c:v>
                </c:pt>
                <c:pt idx="41">
                  <c:v>34</c:v>
                </c:pt>
                <c:pt idx="42">
                  <c:v>27</c:v>
                </c:pt>
                <c:pt idx="43">
                  <c:v>34</c:v>
                </c:pt>
                <c:pt idx="44">
                  <c:v>18</c:v>
                </c:pt>
                <c:pt idx="45">
                  <c:v>27</c:v>
                </c:pt>
                <c:pt idx="46">
                  <c:v>24</c:v>
                </c:pt>
                <c:pt idx="47">
                  <c:v>26</c:v>
                </c:pt>
                <c:pt idx="48">
                  <c:v>29</c:v>
                </c:pt>
                <c:pt idx="49">
                  <c:v>31</c:v>
                </c:pt>
                <c:pt idx="50">
                  <c:v>41</c:v>
                </c:pt>
                <c:pt idx="51">
                  <c:v>32</c:v>
                </c:pt>
                <c:pt idx="52">
                  <c:v>34</c:v>
                </c:pt>
                <c:pt idx="53">
                  <c:v>29</c:v>
                </c:pt>
                <c:pt idx="54">
                  <c:v>36</c:v>
                </c:pt>
                <c:pt idx="55">
                  <c:v>42</c:v>
                </c:pt>
                <c:pt idx="56">
                  <c:v>25</c:v>
                </c:pt>
                <c:pt idx="57">
                  <c:v>32</c:v>
                </c:pt>
                <c:pt idx="58">
                  <c:v>38</c:v>
                </c:pt>
                <c:pt idx="59">
                  <c:v>42</c:v>
                </c:pt>
                <c:pt idx="60">
                  <c:v>36</c:v>
                </c:pt>
                <c:pt idx="61">
                  <c:v>31</c:v>
                </c:pt>
                <c:pt idx="62">
                  <c:v>34</c:v>
                </c:pt>
                <c:pt idx="63">
                  <c:v>36</c:v>
                </c:pt>
                <c:pt idx="64">
                  <c:v>40</c:v>
                </c:pt>
                <c:pt idx="65">
                  <c:v>50</c:v>
                </c:pt>
                <c:pt idx="66">
                  <c:v>45</c:v>
                </c:pt>
                <c:pt idx="67">
                  <c:v>32</c:v>
                </c:pt>
                <c:pt idx="68">
                  <c:v>48</c:v>
                </c:pt>
                <c:pt idx="69">
                  <c:v>30</c:v>
                </c:pt>
                <c:pt idx="70">
                  <c:v>47</c:v>
                </c:pt>
                <c:pt idx="71">
                  <c:v>44</c:v>
                </c:pt>
                <c:pt idx="72">
                  <c:v>44</c:v>
                </c:pt>
                <c:pt idx="73">
                  <c:v>59</c:v>
                </c:pt>
                <c:pt idx="74">
                  <c:v>44</c:v>
                </c:pt>
                <c:pt idx="75">
                  <c:v>60</c:v>
                </c:pt>
                <c:pt idx="76">
                  <c:v>49</c:v>
                </c:pt>
                <c:pt idx="77">
                  <c:v>52</c:v>
                </c:pt>
                <c:pt idx="78">
                  <c:v>53</c:v>
                </c:pt>
                <c:pt idx="79">
                  <c:v>46</c:v>
                </c:pt>
                <c:pt idx="80">
                  <c:v>66</c:v>
                </c:pt>
                <c:pt idx="81">
                  <c:v>67</c:v>
                </c:pt>
                <c:pt idx="82">
                  <c:v>66</c:v>
                </c:pt>
                <c:pt idx="83">
                  <c:v>66</c:v>
                </c:pt>
                <c:pt idx="84">
                  <c:v>61</c:v>
                </c:pt>
                <c:pt idx="85">
                  <c:v>63</c:v>
                </c:pt>
                <c:pt idx="86">
                  <c:v>61</c:v>
                </c:pt>
                <c:pt idx="87">
                  <c:v>70</c:v>
                </c:pt>
                <c:pt idx="88">
                  <c:v>64</c:v>
                </c:pt>
                <c:pt idx="89">
                  <c:v>73</c:v>
                </c:pt>
                <c:pt idx="90">
                  <c:v>88</c:v>
                </c:pt>
                <c:pt idx="91">
                  <c:v>53</c:v>
                </c:pt>
                <c:pt idx="92">
                  <c:v>68</c:v>
                </c:pt>
                <c:pt idx="93">
                  <c:v>67</c:v>
                </c:pt>
                <c:pt idx="94">
                  <c:v>76</c:v>
                </c:pt>
                <c:pt idx="95">
                  <c:v>69</c:v>
                </c:pt>
                <c:pt idx="96">
                  <c:v>79</c:v>
                </c:pt>
                <c:pt idx="97">
                  <c:v>91</c:v>
                </c:pt>
                <c:pt idx="98">
                  <c:v>75</c:v>
                </c:pt>
                <c:pt idx="99">
                  <c:v>76</c:v>
                </c:pt>
                <c:pt idx="100">
                  <c:v>82</c:v>
                </c:pt>
                <c:pt idx="101">
                  <c:v>82</c:v>
                </c:pt>
                <c:pt idx="102">
                  <c:v>83</c:v>
                </c:pt>
                <c:pt idx="103">
                  <c:v>96</c:v>
                </c:pt>
                <c:pt idx="104">
                  <c:v>88</c:v>
                </c:pt>
                <c:pt idx="105">
                  <c:v>82</c:v>
                </c:pt>
                <c:pt idx="106">
                  <c:v>97</c:v>
                </c:pt>
                <c:pt idx="107">
                  <c:v>80</c:v>
                </c:pt>
                <c:pt idx="108">
                  <c:v>73</c:v>
                </c:pt>
                <c:pt idx="109">
                  <c:v>108</c:v>
                </c:pt>
                <c:pt idx="110">
                  <c:v>82</c:v>
                </c:pt>
                <c:pt idx="111">
                  <c:v>97</c:v>
                </c:pt>
                <c:pt idx="112">
                  <c:v>104</c:v>
                </c:pt>
                <c:pt idx="113">
                  <c:v>90</c:v>
                </c:pt>
                <c:pt idx="114">
                  <c:v>102</c:v>
                </c:pt>
                <c:pt idx="115">
                  <c:v>99</c:v>
                </c:pt>
                <c:pt idx="116">
                  <c:v>93</c:v>
                </c:pt>
                <c:pt idx="117">
                  <c:v>97</c:v>
                </c:pt>
                <c:pt idx="118">
                  <c:v>98</c:v>
                </c:pt>
                <c:pt idx="119">
                  <c:v>97</c:v>
                </c:pt>
                <c:pt idx="120">
                  <c:v>93</c:v>
                </c:pt>
                <c:pt idx="121">
                  <c:v>96</c:v>
                </c:pt>
                <c:pt idx="122">
                  <c:v>94</c:v>
                </c:pt>
                <c:pt idx="123">
                  <c:v>98</c:v>
                </c:pt>
                <c:pt idx="124">
                  <c:v>102</c:v>
                </c:pt>
                <c:pt idx="125">
                  <c:v>120</c:v>
                </c:pt>
                <c:pt idx="126">
                  <c:v>129</c:v>
                </c:pt>
                <c:pt idx="127">
                  <c:v>132</c:v>
                </c:pt>
                <c:pt idx="128">
                  <c:v>114</c:v>
                </c:pt>
                <c:pt idx="129">
                  <c:v>111</c:v>
                </c:pt>
                <c:pt idx="130">
                  <c:v>135</c:v>
                </c:pt>
                <c:pt idx="131">
                  <c:v>128</c:v>
                </c:pt>
                <c:pt idx="132">
                  <c:v>129</c:v>
                </c:pt>
                <c:pt idx="133">
                  <c:v>135</c:v>
                </c:pt>
                <c:pt idx="134">
                  <c:v>122</c:v>
                </c:pt>
                <c:pt idx="135">
                  <c:v>132</c:v>
                </c:pt>
                <c:pt idx="136">
                  <c:v>146</c:v>
                </c:pt>
                <c:pt idx="137">
                  <c:v>131</c:v>
                </c:pt>
                <c:pt idx="138">
                  <c:v>147</c:v>
                </c:pt>
                <c:pt idx="139">
                  <c:v>132</c:v>
                </c:pt>
                <c:pt idx="140">
                  <c:v>132</c:v>
                </c:pt>
                <c:pt idx="141">
                  <c:v>157</c:v>
                </c:pt>
                <c:pt idx="142">
                  <c:v>146</c:v>
                </c:pt>
                <c:pt idx="143">
                  <c:v>146</c:v>
                </c:pt>
                <c:pt idx="144">
                  <c:v>168</c:v>
                </c:pt>
                <c:pt idx="145">
                  <c:v>173</c:v>
                </c:pt>
                <c:pt idx="146">
                  <c:v>155</c:v>
                </c:pt>
                <c:pt idx="147">
                  <c:v>159</c:v>
                </c:pt>
                <c:pt idx="148">
                  <c:v>155</c:v>
                </c:pt>
                <c:pt idx="149">
                  <c:v>153</c:v>
                </c:pt>
                <c:pt idx="150">
                  <c:v>177</c:v>
                </c:pt>
                <c:pt idx="151">
                  <c:v>160</c:v>
                </c:pt>
                <c:pt idx="152">
                  <c:v>155</c:v>
                </c:pt>
                <c:pt idx="153">
                  <c:v>186</c:v>
                </c:pt>
                <c:pt idx="154">
                  <c:v>165</c:v>
                </c:pt>
                <c:pt idx="155">
                  <c:v>169</c:v>
                </c:pt>
                <c:pt idx="156">
                  <c:v>144</c:v>
                </c:pt>
                <c:pt idx="157">
                  <c:v>195</c:v>
                </c:pt>
                <c:pt idx="158">
                  <c:v>159</c:v>
                </c:pt>
                <c:pt idx="159">
                  <c:v>172</c:v>
                </c:pt>
                <c:pt idx="160">
                  <c:v>178</c:v>
                </c:pt>
                <c:pt idx="161">
                  <c:v>184</c:v>
                </c:pt>
                <c:pt idx="162">
                  <c:v>176</c:v>
                </c:pt>
                <c:pt idx="163">
                  <c:v>195</c:v>
                </c:pt>
                <c:pt idx="164">
                  <c:v>210</c:v>
                </c:pt>
                <c:pt idx="165">
                  <c:v>206</c:v>
                </c:pt>
                <c:pt idx="166">
                  <c:v>202</c:v>
                </c:pt>
                <c:pt idx="167">
                  <c:v>190</c:v>
                </c:pt>
                <c:pt idx="168">
                  <c:v>206</c:v>
                </c:pt>
                <c:pt idx="169">
                  <c:v>212</c:v>
                </c:pt>
                <c:pt idx="170">
                  <c:v>222</c:v>
                </c:pt>
                <c:pt idx="171">
                  <c:v>241</c:v>
                </c:pt>
                <c:pt idx="172">
                  <c:v>231</c:v>
                </c:pt>
                <c:pt idx="173">
                  <c:v>227</c:v>
                </c:pt>
                <c:pt idx="174">
                  <c:v>247</c:v>
                </c:pt>
                <c:pt idx="175">
                  <c:v>264</c:v>
                </c:pt>
                <c:pt idx="176">
                  <c:v>227</c:v>
                </c:pt>
                <c:pt idx="177">
                  <c:v>224</c:v>
                </c:pt>
                <c:pt idx="178">
                  <c:v>256</c:v>
                </c:pt>
                <c:pt idx="179">
                  <c:v>222</c:v>
                </c:pt>
                <c:pt idx="180">
                  <c:v>254</c:v>
                </c:pt>
                <c:pt idx="181">
                  <c:v>260</c:v>
                </c:pt>
                <c:pt idx="182">
                  <c:v>293</c:v>
                </c:pt>
                <c:pt idx="183">
                  <c:v>243</c:v>
                </c:pt>
                <c:pt idx="184">
                  <c:v>261</c:v>
                </c:pt>
                <c:pt idx="185">
                  <c:v>259</c:v>
                </c:pt>
                <c:pt idx="186">
                  <c:v>278</c:v>
                </c:pt>
                <c:pt idx="187">
                  <c:v>258</c:v>
                </c:pt>
                <c:pt idx="188">
                  <c:v>305</c:v>
                </c:pt>
                <c:pt idx="189">
                  <c:v>284</c:v>
                </c:pt>
                <c:pt idx="190">
                  <c:v>288</c:v>
                </c:pt>
                <c:pt idx="191">
                  <c:v>289</c:v>
                </c:pt>
                <c:pt idx="192">
                  <c:v>291</c:v>
                </c:pt>
                <c:pt idx="193">
                  <c:v>328</c:v>
                </c:pt>
                <c:pt idx="194">
                  <c:v>300</c:v>
                </c:pt>
                <c:pt idx="195">
                  <c:v>279</c:v>
                </c:pt>
                <c:pt idx="196">
                  <c:v>299</c:v>
                </c:pt>
                <c:pt idx="197">
                  <c:v>296</c:v>
                </c:pt>
                <c:pt idx="198">
                  <c:v>316</c:v>
                </c:pt>
                <c:pt idx="199">
                  <c:v>319</c:v>
                </c:pt>
                <c:pt idx="200">
                  <c:v>322</c:v>
                </c:pt>
                <c:pt idx="201">
                  <c:v>313</c:v>
                </c:pt>
                <c:pt idx="202">
                  <c:v>311</c:v>
                </c:pt>
                <c:pt idx="203">
                  <c:v>338</c:v>
                </c:pt>
                <c:pt idx="204">
                  <c:v>376</c:v>
                </c:pt>
                <c:pt idx="205">
                  <c:v>354</c:v>
                </c:pt>
                <c:pt idx="206">
                  <c:v>322</c:v>
                </c:pt>
                <c:pt idx="207">
                  <c:v>361</c:v>
                </c:pt>
                <c:pt idx="208">
                  <c:v>367</c:v>
                </c:pt>
                <c:pt idx="209">
                  <c:v>355</c:v>
                </c:pt>
                <c:pt idx="210">
                  <c:v>345</c:v>
                </c:pt>
                <c:pt idx="211">
                  <c:v>336</c:v>
                </c:pt>
                <c:pt idx="212">
                  <c:v>375</c:v>
                </c:pt>
                <c:pt idx="213">
                  <c:v>398</c:v>
                </c:pt>
                <c:pt idx="214">
                  <c:v>378</c:v>
                </c:pt>
                <c:pt idx="215">
                  <c:v>375</c:v>
                </c:pt>
                <c:pt idx="216">
                  <c:v>359</c:v>
                </c:pt>
                <c:pt idx="217">
                  <c:v>396</c:v>
                </c:pt>
                <c:pt idx="218">
                  <c:v>385</c:v>
                </c:pt>
                <c:pt idx="219">
                  <c:v>394</c:v>
                </c:pt>
                <c:pt idx="220">
                  <c:v>366</c:v>
                </c:pt>
                <c:pt idx="221">
                  <c:v>414</c:v>
                </c:pt>
                <c:pt idx="222">
                  <c:v>394</c:v>
                </c:pt>
                <c:pt idx="223">
                  <c:v>401</c:v>
                </c:pt>
                <c:pt idx="224">
                  <c:v>411</c:v>
                </c:pt>
                <c:pt idx="225">
                  <c:v>390</c:v>
                </c:pt>
                <c:pt idx="226">
                  <c:v>427</c:v>
                </c:pt>
                <c:pt idx="227">
                  <c:v>404</c:v>
                </c:pt>
                <c:pt idx="228">
                  <c:v>444</c:v>
                </c:pt>
                <c:pt idx="229">
                  <c:v>436</c:v>
                </c:pt>
                <c:pt idx="230">
                  <c:v>447</c:v>
                </c:pt>
                <c:pt idx="231">
                  <c:v>423</c:v>
                </c:pt>
                <c:pt idx="232">
                  <c:v>470</c:v>
                </c:pt>
                <c:pt idx="233">
                  <c:v>479</c:v>
                </c:pt>
                <c:pt idx="234">
                  <c:v>460</c:v>
                </c:pt>
                <c:pt idx="235">
                  <c:v>462</c:v>
                </c:pt>
                <c:pt idx="236">
                  <c:v>433</c:v>
                </c:pt>
                <c:pt idx="237">
                  <c:v>447</c:v>
                </c:pt>
                <c:pt idx="238">
                  <c:v>438</c:v>
                </c:pt>
                <c:pt idx="239">
                  <c:v>479</c:v>
                </c:pt>
                <c:pt idx="240">
                  <c:v>445</c:v>
                </c:pt>
                <c:pt idx="241">
                  <c:v>438</c:v>
                </c:pt>
                <c:pt idx="242">
                  <c:v>473</c:v>
                </c:pt>
                <c:pt idx="243">
                  <c:v>510</c:v>
                </c:pt>
                <c:pt idx="244">
                  <c:v>500</c:v>
                </c:pt>
                <c:pt idx="245">
                  <c:v>569</c:v>
                </c:pt>
                <c:pt idx="246">
                  <c:v>772</c:v>
                </c:pt>
                <c:pt idx="247">
                  <c:v>1300</c:v>
                </c:pt>
                <c:pt idx="248">
                  <c:v>1394</c:v>
                </c:pt>
                <c:pt idx="249">
                  <c:v>1096</c:v>
                </c:pt>
                <c:pt idx="250">
                  <c:v>626</c:v>
                </c:pt>
                <c:pt idx="251">
                  <c:v>519</c:v>
                </c:pt>
                <c:pt idx="252">
                  <c:v>519</c:v>
                </c:pt>
                <c:pt idx="253">
                  <c:v>459</c:v>
                </c:pt>
                <c:pt idx="254">
                  <c:v>465</c:v>
                </c:pt>
                <c:pt idx="255">
                  <c:v>489</c:v>
                </c:pt>
                <c:pt idx="256">
                  <c:v>476</c:v>
                </c:pt>
                <c:pt idx="257">
                  <c:v>481</c:v>
                </c:pt>
                <c:pt idx="258">
                  <c:v>424</c:v>
                </c:pt>
                <c:pt idx="259">
                  <c:v>443</c:v>
                </c:pt>
                <c:pt idx="260">
                  <c:v>488</c:v>
                </c:pt>
                <c:pt idx="261">
                  <c:v>429</c:v>
                </c:pt>
                <c:pt idx="262">
                  <c:v>499</c:v>
                </c:pt>
                <c:pt idx="263">
                  <c:v>463</c:v>
                </c:pt>
                <c:pt idx="264">
                  <c:v>434</c:v>
                </c:pt>
                <c:pt idx="265">
                  <c:v>420</c:v>
                </c:pt>
                <c:pt idx="266">
                  <c:v>416</c:v>
                </c:pt>
                <c:pt idx="267">
                  <c:v>449</c:v>
                </c:pt>
                <c:pt idx="268">
                  <c:v>383</c:v>
                </c:pt>
                <c:pt idx="269">
                  <c:v>445</c:v>
                </c:pt>
                <c:pt idx="270">
                  <c:v>434</c:v>
                </c:pt>
                <c:pt idx="271">
                  <c:v>420</c:v>
                </c:pt>
                <c:pt idx="272">
                  <c:v>436</c:v>
                </c:pt>
                <c:pt idx="273">
                  <c:v>389</c:v>
                </c:pt>
                <c:pt idx="274">
                  <c:v>412</c:v>
                </c:pt>
                <c:pt idx="275">
                  <c:v>419</c:v>
                </c:pt>
                <c:pt idx="276">
                  <c:v>405</c:v>
                </c:pt>
                <c:pt idx="277">
                  <c:v>393</c:v>
                </c:pt>
                <c:pt idx="278">
                  <c:v>391</c:v>
                </c:pt>
                <c:pt idx="279">
                  <c:v>402</c:v>
                </c:pt>
                <c:pt idx="280">
                  <c:v>406</c:v>
                </c:pt>
                <c:pt idx="281">
                  <c:v>368</c:v>
                </c:pt>
                <c:pt idx="282">
                  <c:v>365</c:v>
                </c:pt>
                <c:pt idx="283">
                  <c:v>402</c:v>
                </c:pt>
                <c:pt idx="284">
                  <c:v>372</c:v>
                </c:pt>
                <c:pt idx="285">
                  <c:v>376</c:v>
                </c:pt>
                <c:pt idx="286">
                  <c:v>366</c:v>
                </c:pt>
                <c:pt idx="287">
                  <c:v>363</c:v>
                </c:pt>
                <c:pt idx="288">
                  <c:v>372</c:v>
                </c:pt>
                <c:pt idx="289">
                  <c:v>357</c:v>
                </c:pt>
                <c:pt idx="290">
                  <c:v>321</c:v>
                </c:pt>
                <c:pt idx="291">
                  <c:v>345</c:v>
                </c:pt>
                <c:pt idx="292">
                  <c:v>322</c:v>
                </c:pt>
                <c:pt idx="293">
                  <c:v>351</c:v>
                </c:pt>
                <c:pt idx="294">
                  <c:v>351</c:v>
                </c:pt>
                <c:pt idx="295">
                  <c:v>332</c:v>
                </c:pt>
                <c:pt idx="296">
                  <c:v>295</c:v>
                </c:pt>
                <c:pt idx="297">
                  <c:v>362</c:v>
                </c:pt>
                <c:pt idx="298">
                  <c:v>340</c:v>
                </c:pt>
                <c:pt idx="299">
                  <c:v>297</c:v>
                </c:pt>
                <c:pt idx="300">
                  <c:v>325</c:v>
                </c:pt>
                <c:pt idx="301">
                  <c:v>309</c:v>
                </c:pt>
                <c:pt idx="302">
                  <c:v>310</c:v>
                </c:pt>
                <c:pt idx="303">
                  <c:v>306</c:v>
                </c:pt>
                <c:pt idx="304">
                  <c:v>302</c:v>
                </c:pt>
                <c:pt idx="305">
                  <c:v>294</c:v>
                </c:pt>
                <c:pt idx="306">
                  <c:v>273</c:v>
                </c:pt>
                <c:pt idx="307">
                  <c:v>280</c:v>
                </c:pt>
                <c:pt idx="308">
                  <c:v>295</c:v>
                </c:pt>
                <c:pt idx="309">
                  <c:v>275</c:v>
                </c:pt>
                <c:pt idx="310">
                  <c:v>285</c:v>
                </c:pt>
                <c:pt idx="311">
                  <c:v>267</c:v>
                </c:pt>
                <c:pt idx="312">
                  <c:v>282</c:v>
                </c:pt>
                <c:pt idx="313">
                  <c:v>259</c:v>
                </c:pt>
                <c:pt idx="314">
                  <c:v>253</c:v>
                </c:pt>
                <c:pt idx="315">
                  <c:v>238</c:v>
                </c:pt>
                <c:pt idx="316">
                  <c:v>258</c:v>
                </c:pt>
                <c:pt idx="317">
                  <c:v>277</c:v>
                </c:pt>
                <c:pt idx="318">
                  <c:v>265</c:v>
                </c:pt>
                <c:pt idx="319">
                  <c:v>248</c:v>
                </c:pt>
                <c:pt idx="320">
                  <c:v>247</c:v>
                </c:pt>
                <c:pt idx="321">
                  <c:v>227</c:v>
                </c:pt>
                <c:pt idx="322">
                  <c:v>217</c:v>
                </c:pt>
                <c:pt idx="323">
                  <c:v>230</c:v>
                </c:pt>
                <c:pt idx="324">
                  <c:v>209</c:v>
                </c:pt>
                <c:pt idx="325">
                  <c:v>225</c:v>
                </c:pt>
                <c:pt idx="326">
                  <c:v>214</c:v>
                </c:pt>
                <c:pt idx="327">
                  <c:v>214</c:v>
                </c:pt>
                <c:pt idx="328">
                  <c:v>184</c:v>
                </c:pt>
                <c:pt idx="329">
                  <c:v>219</c:v>
                </c:pt>
                <c:pt idx="330">
                  <c:v>223</c:v>
                </c:pt>
                <c:pt idx="331">
                  <c:v>203</c:v>
                </c:pt>
                <c:pt idx="332">
                  <c:v>183</c:v>
                </c:pt>
                <c:pt idx="333">
                  <c:v>230</c:v>
                </c:pt>
                <c:pt idx="334">
                  <c:v>205</c:v>
                </c:pt>
                <c:pt idx="335">
                  <c:v>201</c:v>
                </c:pt>
                <c:pt idx="336">
                  <c:v>204</c:v>
                </c:pt>
                <c:pt idx="337">
                  <c:v>208</c:v>
                </c:pt>
                <c:pt idx="338">
                  <c:v>188</c:v>
                </c:pt>
                <c:pt idx="339">
                  <c:v>181</c:v>
                </c:pt>
                <c:pt idx="340">
                  <c:v>188</c:v>
                </c:pt>
                <c:pt idx="341">
                  <c:v>182</c:v>
                </c:pt>
                <c:pt idx="342">
                  <c:v>178</c:v>
                </c:pt>
                <c:pt idx="343">
                  <c:v>166</c:v>
                </c:pt>
                <c:pt idx="344">
                  <c:v>175</c:v>
                </c:pt>
                <c:pt idx="345">
                  <c:v>193</c:v>
                </c:pt>
                <c:pt idx="346">
                  <c:v>172</c:v>
                </c:pt>
                <c:pt idx="347">
                  <c:v>147</c:v>
                </c:pt>
                <c:pt idx="348">
                  <c:v>186</c:v>
                </c:pt>
                <c:pt idx="349">
                  <c:v>164</c:v>
                </c:pt>
                <c:pt idx="350">
                  <c:v>188</c:v>
                </c:pt>
                <c:pt idx="351">
                  <c:v>164</c:v>
                </c:pt>
                <c:pt idx="352">
                  <c:v>148</c:v>
                </c:pt>
                <c:pt idx="353">
                  <c:v>155</c:v>
                </c:pt>
                <c:pt idx="354">
                  <c:v>169</c:v>
                </c:pt>
                <c:pt idx="355">
                  <c:v>158</c:v>
                </c:pt>
                <c:pt idx="356">
                  <c:v>148</c:v>
                </c:pt>
                <c:pt idx="357">
                  <c:v>167</c:v>
                </c:pt>
                <c:pt idx="358">
                  <c:v>159</c:v>
                </c:pt>
                <c:pt idx="359">
                  <c:v>142</c:v>
                </c:pt>
                <c:pt idx="360">
                  <c:v>152</c:v>
                </c:pt>
                <c:pt idx="361">
                  <c:v>148</c:v>
                </c:pt>
                <c:pt idx="362">
                  <c:v>147</c:v>
                </c:pt>
                <c:pt idx="363">
                  <c:v>135</c:v>
                </c:pt>
                <c:pt idx="364">
                  <c:v>144</c:v>
                </c:pt>
                <c:pt idx="365">
                  <c:v>132</c:v>
                </c:pt>
                <c:pt idx="366">
                  <c:v>115</c:v>
                </c:pt>
                <c:pt idx="367">
                  <c:v>141</c:v>
                </c:pt>
                <c:pt idx="368">
                  <c:v>150</c:v>
                </c:pt>
                <c:pt idx="369">
                  <c:v>150</c:v>
                </c:pt>
                <c:pt idx="370">
                  <c:v>109</c:v>
                </c:pt>
                <c:pt idx="371">
                  <c:v>134</c:v>
                </c:pt>
                <c:pt idx="372">
                  <c:v>115</c:v>
                </c:pt>
                <c:pt idx="373">
                  <c:v>117</c:v>
                </c:pt>
                <c:pt idx="374">
                  <c:v>123</c:v>
                </c:pt>
                <c:pt idx="375">
                  <c:v>125</c:v>
                </c:pt>
                <c:pt idx="376">
                  <c:v>136</c:v>
                </c:pt>
                <c:pt idx="377">
                  <c:v>97</c:v>
                </c:pt>
                <c:pt idx="378">
                  <c:v>113</c:v>
                </c:pt>
                <c:pt idx="379">
                  <c:v>99</c:v>
                </c:pt>
                <c:pt idx="380">
                  <c:v>103</c:v>
                </c:pt>
                <c:pt idx="381">
                  <c:v>104</c:v>
                </c:pt>
                <c:pt idx="382">
                  <c:v>105</c:v>
                </c:pt>
                <c:pt idx="383">
                  <c:v>120</c:v>
                </c:pt>
                <c:pt idx="384">
                  <c:v>94</c:v>
                </c:pt>
                <c:pt idx="385">
                  <c:v>89</c:v>
                </c:pt>
                <c:pt idx="386">
                  <c:v>107</c:v>
                </c:pt>
                <c:pt idx="387">
                  <c:v>103</c:v>
                </c:pt>
                <c:pt idx="388">
                  <c:v>96</c:v>
                </c:pt>
                <c:pt idx="389">
                  <c:v>100</c:v>
                </c:pt>
                <c:pt idx="390">
                  <c:v>90</c:v>
                </c:pt>
                <c:pt idx="391">
                  <c:v>103</c:v>
                </c:pt>
                <c:pt idx="392">
                  <c:v>94</c:v>
                </c:pt>
                <c:pt idx="393">
                  <c:v>83</c:v>
                </c:pt>
                <c:pt idx="394">
                  <c:v>96</c:v>
                </c:pt>
                <c:pt idx="395">
                  <c:v>89</c:v>
                </c:pt>
                <c:pt idx="396">
                  <c:v>88</c:v>
                </c:pt>
                <c:pt idx="397">
                  <c:v>88</c:v>
                </c:pt>
                <c:pt idx="398">
                  <c:v>97</c:v>
                </c:pt>
                <c:pt idx="399">
                  <c:v>112</c:v>
                </c:pt>
                <c:pt idx="400">
                  <c:v>85</c:v>
                </c:pt>
                <c:pt idx="401">
                  <c:v>83</c:v>
                </c:pt>
                <c:pt idx="402">
                  <c:v>84</c:v>
                </c:pt>
                <c:pt idx="403">
                  <c:v>82</c:v>
                </c:pt>
                <c:pt idx="404">
                  <c:v>93</c:v>
                </c:pt>
                <c:pt idx="405">
                  <c:v>82</c:v>
                </c:pt>
                <c:pt idx="406">
                  <c:v>72</c:v>
                </c:pt>
                <c:pt idx="407">
                  <c:v>70</c:v>
                </c:pt>
                <c:pt idx="408">
                  <c:v>65</c:v>
                </c:pt>
                <c:pt idx="409">
                  <c:v>66</c:v>
                </c:pt>
                <c:pt idx="410">
                  <c:v>91</c:v>
                </c:pt>
                <c:pt idx="411">
                  <c:v>58</c:v>
                </c:pt>
                <c:pt idx="412">
                  <c:v>85</c:v>
                </c:pt>
                <c:pt idx="413">
                  <c:v>63</c:v>
                </c:pt>
                <c:pt idx="414">
                  <c:v>76</c:v>
                </c:pt>
                <c:pt idx="415">
                  <c:v>69</c:v>
                </c:pt>
                <c:pt idx="416">
                  <c:v>82</c:v>
                </c:pt>
                <c:pt idx="417">
                  <c:v>60</c:v>
                </c:pt>
                <c:pt idx="418">
                  <c:v>64</c:v>
                </c:pt>
                <c:pt idx="419">
                  <c:v>66</c:v>
                </c:pt>
                <c:pt idx="420">
                  <c:v>61</c:v>
                </c:pt>
                <c:pt idx="421">
                  <c:v>64</c:v>
                </c:pt>
                <c:pt idx="422">
                  <c:v>62</c:v>
                </c:pt>
                <c:pt idx="423">
                  <c:v>58</c:v>
                </c:pt>
                <c:pt idx="424">
                  <c:v>50</c:v>
                </c:pt>
                <c:pt idx="425">
                  <c:v>70</c:v>
                </c:pt>
                <c:pt idx="426">
                  <c:v>51</c:v>
                </c:pt>
                <c:pt idx="427">
                  <c:v>63</c:v>
                </c:pt>
                <c:pt idx="428">
                  <c:v>57</c:v>
                </c:pt>
                <c:pt idx="429">
                  <c:v>72</c:v>
                </c:pt>
                <c:pt idx="430">
                  <c:v>53</c:v>
                </c:pt>
                <c:pt idx="431">
                  <c:v>51</c:v>
                </c:pt>
                <c:pt idx="432">
                  <c:v>55</c:v>
                </c:pt>
                <c:pt idx="433">
                  <c:v>48</c:v>
                </c:pt>
                <c:pt idx="434">
                  <c:v>55</c:v>
                </c:pt>
                <c:pt idx="435">
                  <c:v>46</c:v>
                </c:pt>
                <c:pt idx="436">
                  <c:v>66</c:v>
                </c:pt>
                <c:pt idx="437">
                  <c:v>52</c:v>
                </c:pt>
                <c:pt idx="438">
                  <c:v>52</c:v>
                </c:pt>
                <c:pt idx="439">
                  <c:v>57</c:v>
                </c:pt>
                <c:pt idx="440">
                  <c:v>49</c:v>
                </c:pt>
                <c:pt idx="441">
                  <c:v>60</c:v>
                </c:pt>
                <c:pt idx="442">
                  <c:v>47</c:v>
                </c:pt>
                <c:pt idx="443">
                  <c:v>32</c:v>
                </c:pt>
                <c:pt idx="444">
                  <c:v>62</c:v>
                </c:pt>
                <c:pt idx="445">
                  <c:v>43</c:v>
                </c:pt>
                <c:pt idx="446">
                  <c:v>46</c:v>
                </c:pt>
                <c:pt idx="447">
                  <c:v>34</c:v>
                </c:pt>
                <c:pt idx="448">
                  <c:v>39</c:v>
                </c:pt>
                <c:pt idx="449">
                  <c:v>46</c:v>
                </c:pt>
                <c:pt idx="450">
                  <c:v>37</c:v>
                </c:pt>
                <c:pt idx="451">
                  <c:v>27</c:v>
                </c:pt>
                <c:pt idx="452">
                  <c:v>32</c:v>
                </c:pt>
                <c:pt idx="453">
                  <c:v>35</c:v>
                </c:pt>
                <c:pt idx="454">
                  <c:v>37</c:v>
                </c:pt>
                <c:pt idx="455">
                  <c:v>28</c:v>
                </c:pt>
                <c:pt idx="456">
                  <c:v>44</c:v>
                </c:pt>
                <c:pt idx="457">
                  <c:v>31</c:v>
                </c:pt>
                <c:pt idx="458">
                  <c:v>39</c:v>
                </c:pt>
                <c:pt idx="459">
                  <c:v>29</c:v>
                </c:pt>
                <c:pt idx="460">
                  <c:v>27</c:v>
                </c:pt>
                <c:pt idx="461">
                  <c:v>37</c:v>
                </c:pt>
                <c:pt idx="462">
                  <c:v>41</c:v>
                </c:pt>
                <c:pt idx="463">
                  <c:v>27</c:v>
                </c:pt>
                <c:pt idx="464">
                  <c:v>40</c:v>
                </c:pt>
                <c:pt idx="465">
                  <c:v>35</c:v>
                </c:pt>
                <c:pt idx="466">
                  <c:v>38</c:v>
                </c:pt>
                <c:pt idx="467">
                  <c:v>37</c:v>
                </c:pt>
                <c:pt idx="468">
                  <c:v>26</c:v>
                </c:pt>
                <c:pt idx="469">
                  <c:v>26</c:v>
                </c:pt>
                <c:pt idx="470">
                  <c:v>32</c:v>
                </c:pt>
                <c:pt idx="471">
                  <c:v>36</c:v>
                </c:pt>
                <c:pt idx="472">
                  <c:v>31</c:v>
                </c:pt>
                <c:pt idx="473">
                  <c:v>35</c:v>
                </c:pt>
                <c:pt idx="474">
                  <c:v>26</c:v>
                </c:pt>
                <c:pt idx="475">
                  <c:v>19</c:v>
                </c:pt>
                <c:pt idx="476">
                  <c:v>26</c:v>
                </c:pt>
                <c:pt idx="477">
                  <c:v>21</c:v>
                </c:pt>
                <c:pt idx="478">
                  <c:v>17</c:v>
                </c:pt>
                <c:pt idx="479">
                  <c:v>26</c:v>
                </c:pt>
                <c:pt idx="480">
                  <c:v>16</c:v>
                </c:pt>
                <c:pt idx="481">
                  <c:v>23</c:v>
                </c:pt>
                <c:pt idx="482">
                  <c:v>25</c:v>
                </c:pt>
                <c:pt idx="483">
                  <c:v>25</c:v>
                </c:pt>
                <c:pt idx="484">
                  <c:v>29</c:v>
                </c:pt>
                <c:pt idx="485">
                  <c:v>20</c:v>
                </c:pt>
                <c:pt idx="486">
                  <c:v>30</c:v>
                </c:pt>
                <c:pt idx="487">
                  <c:v>23</c:v>
                </c:pt>
                <c:pt idx="488">
                  <c:v>18</c:v>
                </c:pt>
                <c:pt idx="489">
                  <c:v>13</c:v>
                </c:pt>
                <c:pt idx="490">
                  <c:v>23</c:v>
                </c:pt>
                <c:pt idx="491">
                  <c:v>12</c:v>
                </c:pt>
                <c:pt idx="492">
                  <c:v>14</c:v>
                </c:pt>
                <c:pt idx="493">
                  <c:v>19</c:v>
                </c:pt>
                <c:pt idx="494">
                  <c:v>20</c:v>
                </c:pt>
                <c:pt idx="495">
                  <c:v>15</c:v>
                </c:pt>
                <c:pt idx="496">
                  <c:v>27</c:v>
                </c:pt>
                <c:pt idx="497">
                  <c:v>10</c:v>
                </c:pt>
                <c:pt idx="498">
                  <c:v>14</c:v>
                </c:pt>
                <c:pt idx="499">
                  <c:v>15</c:v>
                </c:pt>
                <c:pt idx="500">
                  <c:v>17</c:v>
                </c:pt>
                <c:pt idx="501">
                  <c:v>14</c:v>
                </c:pt>
                <c:pt idx="502">
                  <c:v>10</c:v>
                </c:pt>
                <c:pt idx="503">
                  <c:v>7</c:v>
                </c:pt>
                <c:pt idx="504">
                  <c:v>15</c:v>
                </c:pt>
                <c:pt idx="505">
                  <c:v>17</c:v>
                </c:pt>
                <c:pt idx="506">
                  <c:v>15</c:v>
                </c:pt>
                <c:pt idx="507">
                  <c:v>21</c:v>
                </c:pt>
                <c:pt idx="508">
                  <c:v>17</c:v>
                </c:pt>
                <c:pt idx="509">
                  <c:v>9</c:v>
                </c:pt>
                <c:pt idx="510">
                  <c:v>13</c:v>
                </c:pt>
                <c:pt idx="511">
                  <c:v>17</c:v>
                </c:pt>
                <c:pt idx="512">
                  <c:v>9</c:v>
                </c:pt>
                <c:pt idx="513">
                  <c:v>9</c:v>
                </c:pt>
                <c:pt idx="514">
                  <c:v>12</c:v>
                </c:pt>
                <c:pt idx="515">
                  <c:v>12</c:v>
                </c:pt>
                <c:pt idx="516">
                  <c:v>13</c:v>
                </c:pt>
                <c:pt idx="517">
                  <c:v>8</c:v>
                </c:pt>
                <c:pt idx="518">
                  <c:v>16</c:v>
                </c:pt>
                <c:pt idx="519">
                  <c:v>11</c:v>
                </c:pt>
                <c:pt idx="520">
                  <c:v>11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13</c:v>
                </c:pt>
                <c:pt idx="527">
                  <c:v>8</c:v>
                </c:pt>
                <c:pt idx="528">
                  <c:v>5</c:v>
                </c:pt>
                <c:pt idx="529">
                  <c:v>8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11</c:v>
                </c:pt>
                <c:pt idx="534">
                  <c:v>5</c:v>
                </c:pt>
                <c:pt idx="535">
                  <c:v>6</c:v>
                </c:pt>
                <c:pt idx="536">
                  <c:v>3</c:v>
                </c:pt>
                <c:pt idx="537">
                  <c:v>3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1</c:v>
                </c:pt>
                <c:pt idx="546">
                  <c:v>3</c:v>
                </c:pt>
                <c:pt idx="547">
                  <c:v>5</c:v>
                </c:pt>
                <c:pt idx="548">
                  <c:v>3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2</c:v>
                </c:pt>
                <c:pt idx="557">
                  <c:v>1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2</c:v>
                </c:pt>
                <c:pt idx="569">
                  <c:v>1</c:v>
                </c:pt>
                <c:pt idx="570">
                  <c:v>2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'analysis 11 may'!$C$15</c:f>
              <c:strCache>
                <c:ptCount val="1"/>
                <c:pt idx="0">
                  <c:v>beam y</c:v>
                </c:pt>
              </c:strCache>
            </c:strRef>
          </c:tx>
          <c:marker>
            <c:symbol val="none"/>
          </c:marker>
          <c:xVal>
            <c:numRef>
              <c:f>'analysis 11 may'!$A$16:$A$17002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11 may'!$C$16:$C$18002</c:f>
              <c:numCache>
                <c:formatCode>General</c:formatCode>
                <c:ptCount val="17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5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5</c:v>
                </c:pt>
                <c:pt idx="17">
                  <c:v>7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5</c:v>
                </c:pt>
                <c:pt idx="22">
                  <c:v>2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7</c:v>
                </c:pt>
                <c:pt idx="28">
                  <c:v>6</c:v>
                </c:pt>
                <c:pt idx="29">
                  <c:v>8</c:v>
                </c:pt>
                <c:pt idx="30">
                  <c:v>5</c:v>
                </c:pt>
                <c:pt idx="31">
                  <c:v>8</c:v>
                </c:pt>
                <c:pt idx="32">
                  <c:v>10</c:v>
                </c:pt>
                <c:pt idx="33">
                  <c:v>7</c:v>
                </c:pt>
                <c:pt idx="34">
                  <c:v>7</c:v>
                </c:pt>
                <c:pt idx="35">
                  <c:v>6</c:v>
                </c:pt>
                <c:pt idx="36">
                  <c:v>9</c:v>
                </c:pt>
                <c:pt idx="37">
                  <c:v>8</c:v>
                </c:pt>
                <c:pt idx="38">
                  <c:v>15</c:v>
                </c:pt>
                <c:pt idx="39">
                  <c:v>9</c:v>
                </c:pt>
                <c:pt idx="40">
                  <c:v>10</c:v>
                </c:pt>
                <c:pt idx="41">
                  <c:v>7</c:v>
                </c:pt>
                <c:pt idx="42">
                  <c:v>11</c:v>
                </c:pt>
                <c:pt idx="43">
                  <c:v>6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10</c:v>
                </c:pt>
                <c:pt idx="48">
                  <c:v>11</c:v>
                </c:pt>
                <c:pt idx="49">
                  <c:v>13</c:v>
                </c:pt>
                <c:pt idx="50">
                  <c:v>14</c:v>
                </c:pt>
                <c:pt idx="51">
                  <c:v>8</c:v>
                </c:pt>
                <c:pt idx="52">
                  <c:v>14</c:v>
                </c:pt>
                <c:pt idx="53">
                  <c:v>15</c:v>
                </c:pt>
                <c:pt idx="54">
                  <c:v>13</c:v>
                </c:pt>
                <c:pt idx="55">
                  <c:v>15</c:v>
                </c:pt>
                <c:pt idx="56">
                  <c:v>19</c:v>
                </c:pt>
                <c:pt idx="57">
                  <c:v>22</c:v>
                </c:pt>
                <c:pt idx="58">
                  <c:v>15</c:v>
                </c:pt>
                <c:pt idx="59">
                  <c:v>21</c:v>
                </c:pt>
                <c:pt idx="60">
                  <c:v>16</c:v>
                </c:pt>
                <c:pt idx="61">
                  <c:v>23</c:v>
                </c:pt>
                <c:pt idx="62">
                  <c:v>16</c:v>
                </c:pt>
                <c:pt idx="63">
                  <c:v>17</c:v>
                </c:pt>
                <c:pt idx="64">
                  <c:v>22</c:v>
                </c:pt>
                <c:pt idx="65">
                  <c:v>25</c:v>
                </c:pt>
                <c:pt idx="66">
                  <c:v>28</c:v>
                </c:pt>
                <c:pt idx="67">
                  <c:v>17</c:v>
                </c:pt>
                <c:pt idx="68">
                  <c:v>19</c:v>
                </c:pt>
                <c:pt idx="69">
                  <c:v>17</c:v>
                </c:pt>
                <c:pt idx="70">
                  <c:v>13</c:v>
                </c:pt>
                <c:pt idx="71">
                  <c:v>18</c:v>
                </c:pt>
                <c:pt idx="72">
                  <c:v>17</c:v>
                </c:pt>
                <c:pt idx="73">
                  <c:v>15</c:v>
                </c:pt>
                <c:pt idx="74">
                  <c:v>23</c:v>
                </c:pt>
                <c:pt idx="75">
                  <c:v>21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23</c:v>
                </c:pt>
                <c:pt idx="80">
                  <c:v>28</c:v>
                </c:pt>
                <c:pt idx="81">
                  <c:v>22</c:v>
                </c:pt>
                <c:pt idx="82">
                  <c:v>18</c:v>
                </c:pt>
                <c:pt idx="83">
                  <c:v>31</c:v>
                </c:pt>
                <c:pt idx="84">
                  <c:v>27</c:v>
                </c:pt>
                <c:pt idx="85">
                  <c:v>23</c:v>
                </c:pt>
                <c:pt idx="86">
                  <c:v>18</c:v>
                </c:pt>
                <c:pt idx="87">
                  <c:v>25</c:v>
                </c:pt>
                <c:pt idx="88">
                  <c:v>22</c:v>
                </c:pt>
                <c:pt idx="89">
                  <c:v>27</c:v>
                </c:pt>
                <c:pt idx="90">
                  <c:v>27</c:v>
                </c:pt>
                <c:pt idx="91">
                  <c:v>28</c:v>
                </c:pt>
                <c:pt idx="92">
                  <c:v>26</c:v>
                </c:pt>
                <c:pt idx="93">
                  <c:v>24</c:v>
                </c:pt>
                <c:pt idx="94">
                  <c:v>24</c:v>
                </c:pt>
                <c:pt idx="95">
                  <c:v>35</c:v>
                </c:pt>
                <c:pt idx="96">
                  <c:v>29</c:v>
                </c:pt>
                <c:pt idx="97">
                  <c:v>24</c:v>
                </c:pt>
                <c:pt idx="98">
                  <c:v>34</c:v>
                </c:pt>
                <c:pt idx="99">
                  <c:v>37</c:v>
                </c:pt>
                <c:pt idx="100">
                  <c:v>33</c:v>
                </c:pt>
                <c:pt idx="101">
                  <c:v>35</c:v>
                </c:pt>
                <c:pt idx="102">
                  <c:v>36</c:v>
                </c:pt>
                <c:pt idx="103">
                  <c:v>36</c:v>
                </c:pt>
                <c:pt idx="104">
                  <c:v>35</c:v>
                </c:pt>
                <c:pt idx="105">
                  <c:v>26</c:v>
                </c:pt>
                <c:pt idx="106">
                  <c:v>26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30</c:v>
                </c:pt>
                <c:pt idx="111">
                  <c:v>35</c:v>
                </c:pt>
                <c:pt idx="112">
                  <c:v>37</c:v>
                </c:pt>
                <c:pt idx="113">
                  <c:v>33</c:v>
                </c:pt>
                <c:pt idx="114">
                  <c:v>53</c:v>
                </c:pt>
                <c:pt idx="115">
                  <c:v>47</c:v>
                </c:pt>
                <c:pt idx="116">
                  <c:v>37</c:v>
                </c:pt>
                <c:pt idx="117">
                  <c:v>36</c:v>
                </c:pt>
                <c:pt idx="118">
                  <c:v>21</c:v>
                </c:pt>
                <c:pt idx="119">
                  <c:v>35</c:v>
                </c:pt>
                <c:pt idx="120">
                  <c:v>47</c:v>
                </c:pt>
                <c:pt idx="121">
                  <c:v>46</c:v>
                </c:pt>
                <c:pt idx="122">
                  <c:v>41</c:v>
                </c:pt>
                <c:pt idx="123">
                  <c:v>37</c:v>
                </c:pt>
                <c:pt idx="124">
                  <c:v>40</c:v>
                </c:pt>
                <c:pt idx="125">
                  <c:v>47</c:v>
                </c:pt>
                <c:pt idx="126">
                  <c:v>47</c:v>
                </c:pt>
                <c:pt idx="127">
                  <c:v>46</c:v>
                </c:pt>
                <c:pt idx="128">
                  <c:v>47</c:v>
                </c:pt>
                <c:pt idx="129">
                  <c:v>50</c:v>
                </c:pt>
                <c:pt idx="130">
                  <c:v>43</c:v>
                </c:pt>
                <c:pt idx="131">
                  <c:v>49</c:v>
                </c:pt>
                <c:pt idx="132">
                  <c:v>52</c:v>
                </c:pt>
                <c:pt idx="133">
                  <c:v>49</c:v>
                </c:pt>
                <c:pt idx="134">
                  <c:v>48</c:v>
                </c:pt>
                <c:pt idx="135">
                  <c:v>58</c:v>
                </c:pt>
                <c:pt idx="136">
                  <c:v>65</c:v>
                </c:pt>
                <c:pt idx="137">
                  <c:v>51</c:v>
                </c:pt>
                <c:pt idx="138">
                  <c:v>43</c:v>
                </c:pt>
                <c:pt idx="139">
                  <c:v>75</c:v>
                </c:pt>
                <c:pt idx="140">
                  <c:v>59</c:v>
                </c:pt>
                <c:pt idx="141">
                  <c:v>57</c:v>
                </c:pt>
                <c:pt idx="142">
                  <c:v>64</c:v>
                </c:pt>
                <c:pt idx="143">
                  <c:v>71</c:v>
                </c:pt>
                <c:pt idx="144">
                  <c:v>56</c:v>
                </c:pt>
                <c:pt idx="145">
                  <c:v>51</c:v>
                </c:pt>
                <c:pt idx="146">
                  <c:v>77</c:v>
                </c:pt>
                <c:pt idx="147">
                  <c:v>45</c:v>
                </c:pt>
                <c:pt idx="148">
                  <c:v>56</c:v>
                </c:pt>
                <c:pt idx="149">
                  <c:v>66</c:v>
                </c:pt>
                <c:pt idx="150">
                  <c:v>77</c:v>
                </c:pt>
                <c:pt idx="151">
                  <c:v>66</c:v>
                </c:pt>
                <c:pt idx="152">
                  <c:v>67</c:v>
                </c:pt>
                <c:pt idx="153">
                  <c:v>68</c:v>
                </c:pt>
                <c:pt idx="154">
                  <c:v>75</c:v>
                </c:pt>
                <c:pt idx="155">
                  <c:v>82</c:v>
                </c:pt>
                <c:pt idx="156">
                  <c:v>72</c:v>
                </c:pt>
                <c:pt idx="157">
                  <c:v>89</c:v>
                </c:pt>
                <c:pt idx="158">
                  <c:v>76</c:v>
                </c:pt>
                <c:pt idx="159">
                  <c:v>74</c:v>
                </c:pt>
                <c:pt idx="160">
                  <c:v>73</c:v>
                </c:pt>
                <c:pt idx="161">
                  <c:v>63</c:v>
                </c:pt>
                <c:pt idx="162">
                  <c:v>71</c:v>
                </c:pt>
                <c:pt idx="163">
                  <c:v>73</c:v>
                </c:pt>
                <c:pt idx="164">
                  <c:v>73</c:v>
                </c:pt>
                <c:pt idx="165">
                  <c:v>71</c:v>
                </c:pt>
                <c:pt idx="166">
                  <c:v>84</c:v>
                </c:pt>
                <c:pt idx="167">
                  <c:v>77</c:v>
                </c:pt>
                <c:pt idx="168">
                  <c:v>94</c:v>
                </c:pt>
                <c:pt idx="169">
                  <c:v>80</c:v>
                </c:pt>
                <c:pt idx="170">
                  <c:v>87</c:v>
                </c:pt>
                <c:pt idx="171">
                  <c:v>89</c:v>
                </c:pt>
                <c:pt idx="172">
                  <c:v>78</c:v>
                </c:pt>
                <c:pt idx="173">
                  <c:v>79</c:v>
                </c:pt>
                <c:pt idx="174">
                  <c:v>91</c:v>
                </c:pt>
                <c:pt idx="175">
                  <c:v>92</c:v>
                </c:pt>
                <c:pt idx="176">
                  <c:v>86</c:v>
                </c:pt>
                <c:pt idx="177">
                  <c:v>95</c:v>
                </c:pt>
                <c:pt idx="178">
                  <c:v>97</c:v>
                </c:pt>
                <c:pt idx="179">
                  <c:v>98</c:v>
                </c:pt>
                <c:pt idx="180">
                  <c:v>92</c:v>
                </c:pt>
                <c:pt idx="181">
                  <c:v>101</c:v>
                </c:pt>
                <c:pt idx="182">
                  <c:v>93</c:v>
                </c:pt>
                <c:pt idx="183">
                  <c:v>95</c:v>
                </c:pt>
                <c:pt idx="184">
                  <c:v>86</c:v>
                </c:pt>
                <c:pt idx="185">
                  <c:v>115</c:v>
                </c:pt>
                <c:pt idx="186">
                  <c:v>96</c:v>
                </c:pt>
                <c:pt idx="187">
                  <c:v>105</c:v>
                </c:pt>
                <c:pt idx="188">
                  <c:v>86</c:v>
                </c:pt>
                <c:pt idx="189">
                  <c:v>129</c:v>
                </c:pt>
                <c:pt idx="190">
                  <c:v>105</c:v>
                </c:pt>
                <c:pt idx="191">
                  <c:v>120</c:v>
                </c:pt>
                <c:pt idx="192">
                  <c:v>109</c:v>
                </c:pt>
                <c:pt idx="193">
                  <c:v>95</c:v>
                </c:pt>
                <c:pt idx="194">
                  <c:v>100</c:v>
                </c:pt>
                <c:pt idx="195">
                  <c:v>112</c:v>
                </c:pt>
                <c:pt idx="196">
                  <c:v>127</c:v>
                </c:pt>
                <c:pt idx="197">
                  <c:v>131</c:v>
                </c:pt>
                <c:pt idx="198">
                  <c:v>110</c:v>
                </c:pt>
                <c:pt idx="199">
                  <c:v>101</c:v>
                </c:pt>
                <c:pt idx="200">
                  <c:v>133</c:v>
                </c:pt>
                <c:pt idx="201">
                  <c:v>115</c:v>
                </c:pt>
                <c:pt idx="202">
                  <c:v>120</c:v>
                </c:pt>
                <c:pt idx="203">
                  <c:v>112</c:v>
                </c:pt>
                <c:pt idx="204">
                  <c:v>140</c:v>
                </c:pt>
                <c:pt idx="205">
                  <c:v>137</c:v>
                </c:pt>
                <c:pt idx="206">
                  <c:v>136</c:v>
                </c:pt>
                <c:pt idx="207">
                  <c:v>121</c:v>
                </c:pt>
                <c:pt idx="208">
                  <c:v>117</c:v>
                </c:pt>
                <c:pt idx="209">
                  <c:v>135</c:v>
                </c:pt>
                <c:pt idx="210">
                  <c:v>131</c:v>
                </c:pt>
                <c:pt idx="211">
                  <c:v>137</c:v>
                </c:pt>
                <c:pt idx="212">
                  <c:v>140</c:v>
                </c:pt>
                <c:pt idx="213">
                  <c:v>115</c:v>
                </c:pt>
                <c:pt idx="214">
                  <c:v>132</c:v>
                </c:pt>
                <c:pt idx="215">
                  <c:v>113</c:v>
                </c:pt>
                <c:pt idx="216">
                  <c:v>129</c:v>
                </c:pt>
                <c:pt idx="217">
                  <c:v>127</c:v>
                </c:pt>
                <c:pt idx="218">
                  <c:v>147</c:v>
                </c:pt>
                <c:pt idx="219">
                  <c:v>129</c:v>
                </c:pt>
                <c:pt idx="220">
                  <c:v>141</c:v>
                </c:pt>
                <c:pt idx="221">
                  <c:v>161</c:v>
                </c:pt>
                <c:pt idx="222">
                  <c:v>144</c:v>
                </c:pt>
                <c:pt idx="223">
                  <c:v>141</c:v>
                </c:pt>
                <c:pt idx="224">
                  <c:v>182</c:v>
                </c:pt>
                <c:pt idx="225">
                  <c:v>155</c:v>
                </c:pt>
                <c:pt idx="226">
                  <c:v>155</c:v>
                </c:pt>
                <c:pt idx="227">
                  <c:v>161</c:v>
                </c:pt>
                <c:pt idx="228">
                  <c:v>153</c:v>
                </c:pt>
                <c:pt idx="229">
                  <c:v>167</c:v>
                </c:pt>
                <c:pt idx="230">
                  <c:v>163</c:v>
                </c:pt>
                <c:pt idx="231">
                  <c:v>183</c:v>
                </c:pt>
                <c:pt idx="232">
                  <c:v>196</c:v>
                </c:pt>
                <c:pt idx="233">
                  <c:v>192</c:v>
                </c:pt>
                <c:pt idx="234">
                  <c:v>197</c:v>
                </c:pt>
                <c:pt idx="235">
                  <c:v>166</c:v>
                </c:pt>
                <c:pt idx="236">
                  <c:v>202</c:v>
                </c:pt>
                <c:pt idx="237">
                  <c:v>195</c:v>
                </c:pt>
                <c:pt idx="238">
                  <c:v>193</c:v>
                </c:pt>
                <c:pt idx="239">
                  <c:v>180</c:v>
                </c:pt>
                <c:pt idx="240">
                  <c:v>189</c:v>
                </c:pt>
                <c:pt idx="241">
                  <c:v>190</c:v>
                </c:pt>
                <c:pt idx="242">
                  <c:v>194</c:v>
                </c:pt>
                <c:pt idx="243">
                  <c:v>187</c:v>
                </c:pt>
                <c:pt idx="244">
                  <c:v>222</c:v>
                </c:pt>
                <c:pt idx="245">
                  <c:v>215</c:v>
                </c:pt>
                <c:pt idx="246">
                  <c:v>194</c:v>
                </c:pt>
                <c:pt idx="247">
                  <c:v>217</c:v>
                </c:pt>
                <c:pt idx="248">
                  <c:v>218</c:v>
                </c:pt>
                <c:pt idx="249">
                  <c:v>185</c:v>
                </c:pt>
                <c:pt idx="250">
                  <c:v>193</c:v>
                </c:pt>
                <c:pt idx="251">
                  <c:v>196</c:v>
                </c:pt>
                <c:pt idx="252">
                  <c:v>225</c:v>
                </c:pt>
                <c:pt idx="253">
                  <c:v>213</c:v>
                </c:pt>
                <c:pt idx="254">
                  <c:v>226</c:v>
                </c:pt>
                <c:pt idx="255">
                  <c:v>209</c:v>
                </c:pt>
                <c:pt idx="256">
                  <c:v>221</c:v>
                </c:pt>
                <c:pt idx="257">
                  <c:v>212</c:v>
                </c:pt>
                <c:pt idx="258">
                  <c:v>198</c:v>
                </c:pt>
                <c:pt idx="259">
                  <c:v>221</c:v>
                </c:pt>
                <c:pt idx="260">
                  <c:v>261</c:v>
                </c:pt>
                <c:pt idx="261">
                  <c:v>195</c:v>
                </c:pt>
                <c:pt idx="262">
                  <c:v>239</c:v>
                </c:pt>
                <c:pt idx="263">
                  <c:v>222</c:v>
                </c:pt>
                <c:pt idx="264">
                  <c:v>204</c:v>
                </c:pt>
                <c:pt idx="265">
                  <c:v>198</c:v>
                </c:pt>
                <c:pt idx="266">
                  <c:v>235</c:v>
                </c:pt>
                <c:pt idx="267">
                  <c:v>221</c:v>
                </c:pt>
                <c:pt idx="268">
                  <c:v>210</c:v>
                </c:pt>
                <c:pt idx="269">
                  <c:v>209</c:v>
                </c:pt>
                <c:pt idx="270">
                  <c:v>220</c:v>
                </c:pt>
                <c:pt idx="271">
                  <c:v>207</c:v>
                </c:pt>
                <c:pt idx="272">
                  <c:v>239</c:v>
                </c:pt>
                <c:pt idx="273">
                  <c:v>218</c:v>
                </c:pt>
                <c:pt idx="274">
                  <c:v>245</c:v>
                </c:pt>
                <c:pt idx="275">
                  <c:v>227</c:v>
                </c:pt>
                <c:pt idx="276">
                  <c:v>250</c:v>
                </c:pt>
                <c:pt idx="277">
                  <c:v>242</c:v>
                </c:pt>
                <c:pt idx="278">
                  <c:v>233</c:v>
                </c:pt>
                <c:pt idx="279">
                  <c:v>226</c:v>
                </c:pt>
                <c:pt idx="280">
                  <c:v>234</c:v>
                </c:pt>
                <c:pt idx="281">
                  <c:v>239</c:v>
                </c:pt>
                <c:pt idx="282">
                  <c:v>242</c:v>
                </c:pt>
                <c:pt idx="283">
                  <c:v>251</c:v>
                </c:pt>
                <c:pt idx="284">
                  <c:v>241</c:v>
                </c:pt>
                <c:pt idx="285">
                  <c:v>262</c:v>
                </c:pt>
                <c:pt idx="286">
                  <c:v>252</c:v>
                </c:pt>
                <c:pt idx="287">
                  <c:v>248</c:v>
                </c:pt>
                <c:pt idx="288">
                  <c:v>258</c:v>
                </c:pt>
                <c:pt idx="289">
                  <c:v>268</c:v>
                </c:pt>
                <c:pt idx="290">
                  <c:v>244</c:v>
                </c:pt>
                <c:pt idx="291">
                  <c:v>250</c:v>
                </c:pt>
                <c:pt idx="292">
                  <c:v>268</c:v>
                </c:pt>
                <c:pt idx="293">
                  <c:v>251</c:v>
                </c:pt>
                <c:pt idx="294">
                  <c:v>263</c:v>
                </c:pt>
                <c:pt idx="295">
                  <c:v>272</c:v>
                </c:pt>
                <c:pt idx="296">
                  <c:v>289</c:v>
                </c:pt>
                <c:pt idx="297">
                  <c:v>283</c:v>
                </c:pt>
                <c:pt idx="298">
                  <c:v>289</c:v>
                </c:pt>
                <c:pt idx="299">
                  <c:v>286</c:v>
                </c:pt>
                <c:pt idx="300">
                  <c:v>304</c:v>
                </c:pt>
                <c:pt idx="301">
                  <c:v>282</c:v>
                </c:pt>
                <c:pt idx="302">
                  <c:v>313</c:v>
                </c:pt>
                <c:pt idx="303">
                  <c:v>313</c:v>
                </c:pt>
                <c:pt idx="304">
                  <c:v>278</c:v>
                </c:pt>
                <c:pt idx="305">
                  <c:v>301</c:v>
                </c:pt>
                <c:pt idx="306">
                  <c:v>284</c:v>
                </c:pt>
                <c:pt idx="307">
                  <c:v>303</c:v>
                </c:pt>
                <c:pt idx="308">
                  <c:v>283</c:v>
                </c:pt>
                <c:pt idx="309">
                  <c:v>317</c:v>
                </c:pt>
                <c:pt idx="310">
                  <c:v>324</c:v>
                </c:pt>
                <c:pt idx="311">
                  <c:v>352</c:v>
                </c:pt>
                <c:pt idx="312">
                  <c:v>293</c:v>
                </c:pt>
                <c:pt idx="313">
                  <c:v>330</c:v>
                </c:pt>
                <c:pt idx="314">
                  <c:v>318</c:v>
                </c:pt>
                <c:pt idx="315">
                  <c:v>320</c:v>
                </c:pt>
                <c:pt idx="316">
                  <c:v>314</c:v>
                </c:pt>
                <c:pt idx="317">
                  <c:v>313</c:v>
                </c:pt>
                <c:pt idx="318">
                  <c:v>304</c:v>
                </c:pt>
                <c:pt idx="319">
                  <c:v>336</c:v>
                </c:pt>
                <c:pt idx="320">
                  <c:v>318</c:v>
                </c:pt>
                <c:pt idx="321">
                  <c:v>352</c:v>
                </c:pt>
                <c:pt idx="322">
                  <c:v>349</c:v>
                </c:pt>
                <c:pt idx="323">
                  <c:v>366</c:v>
                </c:pt>
                <c:pt idx="324">
                  <c:v>388</c:v>
                </c:pt>
                <c:pt idx="325">
                  <c:v>373</c:v>
                </c:pt>
                <c:pt idx="326">
                  <c:v>340</c:v>
                </c:pt>
                <c:pt idx="327">
                  <c:v>345</c:v>
                </c:pt>
                <c:pt idx="328">
                  <c:v>388</c:v>
                </c:pt>
                <c:pt idx="329">
                  <c:v>377</c:v>
                </c:pt>
                <c:pt idx="330">
                  <c:v>363</c:v>
                </c:pt>
                <c:pt idx="331">
                  <c:v>338</c:v>
                </c:pt>
                <c:pt idx="332">
                  <c:v>362</c:v>
                </c:pt>
                <c:pt idx="333">
                  <c:v>392</c:v>
                </c:pt>
                <c:pt idx="334">
                  <c:v>369</c:v>
                </c:pt>
                <c:pt idx="335">
                  <c:v>335</c:v>
                </c:pt>
                <c:pt idx="336">
                  <c:v>384</c:v>
                </c:pt>
                <c:pt idx="337">
                  <c:v>368</c:v>
                </c:pt>
                <c:pt idx="338">
                  <c:v>364</c:v>
                </c:pt>
                <c:pt idx="339">
                  <c:v>347</c:v>
                </c:pt>
                <c:pt idx="340">
                  <c:v>379</c:v>
                </c:pt>
                <c:pt idx="341">
                  <c:v>349</c:v>
                </c:pt>
                <c:pt idx="342">
                  <c:v>355</c:v>
                </c:pt>
                <c:pt idx="343">
                  <c:v>358</c:v>
                </c:pt>
                <c:pt idx="344">
                  <c:v>387</c:v>
                </c:pt>
                <c:pt idx="345">
                  <c:v>465</c:v>
                </c:pt>
                <c:pt idx="346">
                  <c:v>531</c:v>
                </c:pt>
                <c:pt idx="347">
                  <c:v>681</c:v>
                </c:pt>
                <c:pt idx="348">
                  <c:v>791</c:v>
                </c:pt>
                <c:pt idx="349">
                  <c:v>898</c:v>
                </c:pt>
                <c:pt idx="350">
                  <c:v>919</c:v>
                </c:pt>
                <c:pt idx="351">
                  <c:v>911</c:v>
                </c:pt>
                <c:pt idx="352">
                  <c:v>784</c:v>
                </c:pt>
                <c:pt idx="353">
                  <c:v>690</c:v>
                </c:pt>
                <c:pt idx="354">
                  <c:v>607</c:v>
                </c:pt>
                <c:pt idx="355">
                  <c:v>479</c:v>
                </c:pt>
                <c:pt idx="356">
                  <c:v>432</c:v>
                </c:pt>
                <c:pt idx="357">
                  <c:v>432</c:v>
                </c:pt>
                <c:pt idx="358">
                  <c:v>426</c:v>
                </c:pt>
                <c:pt idx="359">
                  <c:v>398</c:v>
                </c:pt>
                <c:pt idx="360">
                  <c:v>376</c:v>
                </c:pt>
                <c:pt idx="361">
                  <c:v>348</c:v>
                </c:pt>
                <c:pt idx="362">
                  <c:v>376</c:v>
                </c:pt>
                <c:pt idx="363">
                  <c:v>364</c:v>
                </c:pt>
                <c:pt idx="364">
                  <c:v>346</c:v>
                </c:pt>
                <c:pt idx="365">
                  <c:v>412</c:v>
                </c:pt>
                <c:pt idx="366">
                  <c:v>367</c:v>
                </c:pt>
                <c:pt idx="367">
                  <c:v>362</c:v>
                </c:pt>
                <c:pt idx="368">
                  <c:v>323</c:v>
                </c:pt>
                <c:pt idx="369">
                  <c:v>327</c:v>
                </c:pt>
                <c:pt idx="370">
                  <c:v>350</c:v>
                </c:pt>
                <c:pt idx="371">
                  <c:v>319</c:v>
                </c:pt>
                <c:pt idx="372">
                  <c:v>343</c:v>
                </c:pt>
                <c:pt idx="373">
                  <c:v>319</c:v>
                </c:pt>
                <c:pt idx="374">
                  <c:v>335</c:v>
                </c:pt>
                <c:pt idx="375">
                  <c:v>321</c:v>
                </c:pt>
                <c:pt idx="376">
                  <c:v>332</c:v>
                </c:pt>
                <c:pt idx="377">
                  <c:v>350</c:v>
                </c:pt>
                <c:pt idx="378">
                  <c:v>348</c:v>
                </c:pt>
                <c:pt idx="379">
                  <c:v>325</c:v>
                </c:pt>
                <c:pt idx="380">
                  <c:v>336</c:v>
                </c:pt>
                <c:pt idx="381">
                  <c:v>336</c:v>
                </c:pt>
                <c:pt idx="382">
                  <c:v>313</c:v>
                </c:pt>
                <c:pt idx="383">
                  <c:v>352</c:v>
                </c:pt>
                <c:pt idx="384">
                  <c:v>309</c:v>
                </c:pt>
                <c:pt idx="385">
                  <c:v>289</c:v>
                </c:pt>
                <c:pt idx="386">
                  <c:v>299</c:v>
                </c:pt>
                <c:pt idx="387">
                  <c:v>322</c:v>
                </c:pt>
                <c:pt idx="388">
                  <c:v>290</c:v>
                </c:pt>
                <c:pt idx="389">
                  <c:v>317</c:v>
                </c:pt>
                <c:pt idx="390">
                  <c:v>302</c:v>
                </c:pt>
                <c:pt idx="391">
                  <c:v>285</c:v>
                </c:pt>
                <c:pt idx="392">
                  <c:v>271</c:v>
                </c:pt>
                <c:pt idx="393">
                  <c:v>291</c:v>
                </c:pt>
                <c:pt idx="394">
                  <c:v>293</c:v>
                </c:pt>
                <c:pt idx="395">
                  <c:v>280</c:v>
                </c:pt>
                <c:pt idx="396">
                  <c:v>256</c:v>
                </c:pt>
                <c:pt idx="397">
                  <c:v>261</c:v>
                </c:pt>
                <c:pt idx="398">
                  <c:v>301</c:v>
                </c:pt>
                <c:pt idx="399">
                  <c:v>270</c:v>
                </c:pt>
                <c:pt idx="400">
                  <c:v>281</c:v>
                </c:pt>
                <c:pt idx="401">
                  <c:v>266</c:v>
                </c:pt>
                <c:pt idx="402">
                  <c:v>281</c:v>
                </c:pt>
                <c:pt idx="403">
                  <c:v>261</c:v>
                </c:pt>
                <c:pt idx="404">
                  <c:v>231</c:v>
                </c:pt>
                <c:pt idx="405">
                  <c:v>246</c:v>
                </c:pt>
                <c:pt idx="406">
                  <c:v>268</c:v>
                </c:pt>
                <c:pt idx="407">
                  <c:v>241</c:v>
                </c:pt>
                <c:pt idx="408">
                  <c:v>212</c:v>
                </c:pt>
                <c:pt idx="409">
                  <c:v>247</c:v>
                </c:pt>
                <c:pt idx="410">
                  <c:v>231</c:v>
                </c:pt>
                <c:pt idx="411">
                  <c:v>206</c:v>
                </c:pt>
                <c:pt idx="412">
                  <c:v>253</c:v>
                </c:pt>
                <c:pt idx="413">
                  <c:v>243</c:v>
                </c:pt>
                <c:pt idx="414">
                  <c:v>239</c:v>
                </c:pt>
                <c:pt idx="415">
                  <c:v>241</c:v>
                </c:pt>
                <c:pt idx="416">
                  <c:v>209</c:v>
                </c:pt>
                <c:pt idx="417">
                  <c:v>211</c:v>
                </c:pt>
                <c:pt idx="418">
                  <c:v>228</c:v>
                </c:pt>
                <c:pt idx="419">
                  <c:v>228</c:v>
                </c:pt>
                <c:pt idx="420">
                  <c:v>210</c:v>
                </c:pt>
                <c:pt idx="421">
                  <c:v>248</c:v>
                </c:pt>
                <c:pt idx="422">
                  <c:v>207</c:v>
                </c:pt>
                <c:pt idx="423">
                  <c:v>197</c:v>
                </c:pt>
                <c:pt idx="424">
                  <c:v>232</c:v>
                </c:pt>
                <c:pt idx="425">
                  <c:v>238</c:v>
                </c:pt>
                <c:pt idx="426">
                  <c:v>231</c:v>
                </c:pt>
                <c:pt idx="427">
                  <c:v>206</c:v>
                </c:pt>
                <c:pt idx="428">
                  <c:v>190</c:v>
                </c:pt>
                <c:pt idx="429">
                  <c:v>215</c:v>
                </c:pt>
                <c:pt idx="430">
                  <c:v>159</c:v>
                </c:pt>
                <c:pt idx="431">
                  <c:v>199</c:v>
                </c:pt>
                <c:pt idx="432">
                  <c:v>182</c:v>
                </c:pt>
                <c:pt idx="433">
                  <c:v>202</c:v>
                </c:pt>
                <c:pt idx="434">
                  <c:v>220</c:v>
                </c:pt>
                <c:pt idx="435">
                  <c:v>203</c:v>
                </c:pt>
                <c:pt idx="436">
                  <c:v>201</c:v>
                </c:pt>
                <c:pt idx="437">
                  <c:v>210</c:v>
                </c:pt>
                <c:pt idx="438">
                  <c:v>190</c:v>
                </c:pt>
                <c:pt idx="439">
                  <c:v>193</c:v>
                </c:pt>
                <c:pt idx="440">
                  <c:v>201</c:v>
                </c:pt>
                <c:pt idx="441">
                  <c:v>173</c:v>
                </c:pt>
                <c:pt idx="442">
                  <c:v>193</c:v>
                </c:pt>
                <c:pt idx="443">
                  <c:v>174</c:v>
                </c:pt>
                <c:pt idx="444">
                  <c:v>185</c:v>
                </c:pt>
                <c:pt idx="445">
                  <c:v>190</c:v>
                </c:pt>
                <c:pt idx="446">
                  <c:v>188</c:v>
                </c:pt>
                <c:pt idx="447">
                  <c:v>184</c:v>
                </c:pt>
                <c:pt idx="448">
                  <c:v>164</c:v>
                </c:pt>
                <c:pt idx="449">
                  <c:v>194</c:v>
                </c:pt>
                <c:pt idx="450">
                  <c:v>183</c:v>
                </c:pt>
                <c:pt idx="451">
                  <c:v>163</c:v>
                </c:pt>
                <c:pt idx="452">
                  <c:v>190</c:v>
                </c:pt>
                <c:pt idx="453">
                  <c:v>172</c:v>
                </c:pt>
                <c:pt idx="454">
                  <c:v>196</c:v>
                </c:pt>
                <c:pt idx="455">
                  <c:v>175</c:v>
                </c:pt>
                <c:pt idx="456">
                  <c:v>162</c:v>
                </c:pt>
                <c:pt idx="457">
                  <c:v>183</c:v>
                </c:pt>
                <c:pt idx="458">
                  <c:v>190</c:v>
                </c:pt>
                <c:pt idx="459">
                  <c:v>179</c:v>
                </c:pt>
                <c:pt idx="460">
                  <c:v>189</c:v>
                </c:pt>
                <c:pt idx="461">
                  <c:v>164</c:v>
                </c:pt>
                <c:pt idx="462">
                  <c:v>154</c:v>
                </c:pt>
                <c:pt idx="463">
                  <c:v>168</c:v>
                </c:pt>
                <c:pt idx="464">
                  <c:v>166</c:v>
                </c:pt>
                <c:pt idx="465">
                  <c:v>168</c:v>
                </c:pt>
                <c:pt idx="466">
                  <c:v>202</c:v>
                </c:pt>
                <c:pt idx="467">
                  <c:v>154</c:v>
                </c:pt>
                <c:pt idx="468">
                  <c:v>161</c:v>
                </c:pt>
                <c:pt idx="469">
                  <c:v>147</c:v>
                </c:pt>
                <c:pt idx="470">
                  <c:v>148</c:v>
                </c:pt>
                <c:pt idx="471">
                  <c:v>148</c:v>
                </c:pt>
                <c:pt idx="472">
                  <c:v>166</c:v>
                </c:pt>
                <c:pt idx="473">
                  <c:v>134</c:v>
                </c:pt>
                <c:pt idx="474">
                  <c:v>119</c:v>
                </c:pt>
                <c:pt idx="475">
                  <c:v>147</c:v>
                </c:pt>
                <c:pt idx="476">
                  <c:v>133</c:v>
                </c:pt>
                <c:pt idx="477">
                  <c:v>123</c:v>
                </c:pt>
                <c:pt idx="478">
                  <c:v>121</c:v>
                </c:pt>
                <c:pt idx="479">
                  <c:v>119</c:v>
                </c:pt>
                <c:pt idx="480">
                  <c:v>121</c:v>
                </c:pt>
                <c:pt idx="481">
                  <c:v>120</c:v>
                </c:pt>
                <c:pt idx="482">
                  <c:v>130</c:v>
                </c:pt>
                <c:pt idx="483">
                  <c:v>125</c:v>
                </c:pt>
                <c:pt idx="484">
                  <c:v>107</c:v>
                </c:pt>
                <c:pt idx="485">
                  <c:v>128</c:v>
                </c:pt>
                <c:pt idx="486">
                  <c:v>106</c:v>
                </c:pt>
                <c:pt idx="487">
                  <c:v>122</c:v>
                </c:pt>
                <c:pt idx="488">
                  <c:v>110</c:v>
                </c:pt>
                <c:pt idx="489">
                  <c:v>0</c:v>
                </c:pt>
                <c:pt idx="490">
                  <c:v>102</c:v>
                </c:pt>
                <c:pt idx="491">
                  <c:v>116</c:v>
                </c:pt>
                <c:pt idx="492">
                  <c:v>90</c:v>
                </c:pt>
                <c:pt idx="493">
                  <c:v>90</c:v>
                </c:pt>
                <c:pt idx="494">
                  <c:v>110</c:v>
                </c:pt>
                <c:pt idx="495">
                  <c:v>123</c:v>
                </c:pt>
                <c:pt idx="496">
                  <c:v>83</c:v>
                </c:pt>
                <c:pt idx="497">
                  <c:v>107</c:v>
                </c:pt>
                <c:pt idx="498">
                  <c:v>84</c:v>
                </c:pt>
                <c:pt idx="499">
                  <c:v>117</c:v>
                </c:pt>
                <c:pt idx="500">
                  <c:v>106</c:v>
                </c:pt>
                <c:pt idx="501">
                  <c:v>106</c:v>
                </c:pt>
                <c:pt idx="502">
                  <c:v>100</c:v>
                </c:pt>
                <c:pt idx="503">
                  <c:v>99</c:v>
                </c:pt>
                <c:pt idx="504">
                  <c:v>96</c:v>
                </c:pt>
                <c:pt idx="505">
                  <c:v>91</c:v>
                </c:pt>
                <c:pt idx="506">
                  <c:v>93</c:v>
                </c:pt>
                <c:pt idx="507">
                  <c:v>101</c:v>
                </c:pt>
                <c:pt idx="508">
                  <c:v>87</c:v>
                </c:pt>
                <c:pt idx="509">
                  <c:v>90</c:v>
                </c:pt>
                <c:pt idx="510">
                  <c:v>93</c:v>
                </c:pt>
                <c:pt idx="511">
                  <c:v>82</c:v>
                </c:pt>
                <c:pt idx="512">
                  <c:v>80</c:v>
                </c:pt>
                <c:pt idx="513">
                  <c:v>96</c:v>
                </c:pt>
                <c:pt idx="514">
                  <c:v>100</c:v>
                </c:pt>
                <c:pt idx="515">
                  <c:v>62</c:v>
                </c:pt>
                <c:pt idx="516">
                  <c:v>82</c:v>
                </c:pt>
                <c:pt idx="517">
                  <c:v>87</c:v>
                </c:pt>
                <c:pt idx="518">
                  <c:v>79</c:v>
                </c:pt>
                <c:pt idx="519">
                  <c:v>74</c:v>
                </c:pt>
                <c:pt idx="520">
                  <c:v>74</c:v>
                </c:pt>
                <c:pt idx="521">
                  <c:v>65</c:v>
                </c:pt>
                <c:pt idx="522">
                  <c:v>71</c:v>
                </c:pt>
                <c:pt idx="523">
                  <c:v>61</c:v>
                </c:pt>
                <c:pt idx="524">
                  <c:v>59</c:v>
                </c:pt>
                <c:pt idx="525">
                  <c:v>54</c:v>
                </c:pt>
                <c:pt idx="526">
                  <c:v>75</c:v>
                </c:pt>
                <c:pt idx="527">
                  <c:v>67</c:v>
                </c:pt>
                <c:pt idx="528">
                  <c:v>54</c:v>
                </c:pt>
                <c:pt idx="529">
                  <c:v>65</c:v>
                </c:pt>
                <c:pt idx="530">
                  <c:v>72</c:v>
                </c:pt>
                <c:pt idx="531">
                  <c:v>44</c:v>
                </c:pt>
                <c:pt idx="532">
                  <c:v>53</c:v>
                </c:pt>
                <c:pt idx="533">
                  <c:v>60</c:v>
                </c:pt>
                <c:pt idx="534">
                  <c:v>53</c:v>
                </c:pt>
                <c:pt idx="535">
                  <c:v>46</c:v>
                </c:pt>
                <c:pt idx="536">
                  <c:v>57</c:v>
                </c:pt>
                <c:pt idx="537">
                  <c:v>52</c:v>
                </c:pt>
                <c:pt idx="538">
                  <c:v>57</c:v>
                </c:pt>
                <c:pt idx="539">
                  <c:v>46</c:v>
                </c:pt>
                <c:pt idx="540">
                  <c:v>71</c:v>
                </c:pt>
                <c:pt idx="541">
                  <c:v>53</c:v>
                </c:pt>
                <c:pt idx="542">
                  <c:v>50</c:v>
                </c:pt>
                <c:pt idx="543">
                  <c:v>50</c:v>
                </c:pt>
                <c:pt idx="544">
                  <c:v>36</c:v>
                </c:pt>
                <c:pt idx="545">
                  <c:v>46</c:v>
                </c:pt>
                <c:pt idx="546">
                  <c:v>41</c:v>
                </c:pt>
                <c:pt idx="547">
                  <c:v>29</c:v>
                </c:pt>
                <c:pt idx="548">
                  <c:v>36</c:v>
                </c:pt>
                <c:pt idx="549">
                  <c:v>40</c:v>
                </c:pt>
                <c:pt idx="550">
                  <c:v>35</c:v>
                </c:pt>
                <c:pt idx="551">
                  <c:v>26</c:v>
                </c:pt>
                <c:pt idx="552">
                  <c:v>37</c:v>
                </c:pt>
                <c:pt idx="553">
                  <c:v>34</c:v>
                </c:pt>
                <c:pt idx="554">
                  <c:v>39</c:v>
                </c:pt>
                <c:pt idx="555">
                  <c:v>36</c:v>
                </c:pt>
                <c:pt idx="556">
                  <c:v>29</c:v>
                </c:pt>
                <c:pt idx="557">
                  <c:v>25</c:v>
                </c:pt>
                <c:pt idx="558">
                  <c:v>22</c:v>
                </c:pt>
                <c:pt idx="559">
                  <c:v>29</c:v>
                </c:pt>
                <c:pt idx="560">
                  <c:v>23</c:v>
                </c:pt>
                <c:pt idx="561">
                  <c:v>21</c:v>
                </c:pt>
                <c:pt idx="562">
                  <c:v>19</c:v>
                </c:pt>
                <c:pt idx="563">
                  <c:v>18</c:v>
                </c:pt>
                <c:pt idx="564">
                  <c:v>17</c:v>
                </c:pt>
                <c:pt idx="565">
                  <c:v>18</c:v>
                </c:pt>
                <c:pt idx="566">
                  <c:v>6</c:v>
                </c:pt>
                <c:pt idx="567">
                  <c:v>14</c:v>
                </c:pt>
                <c:pt idx="568">
                  <c:v>2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'analysis 11 may'!$D$15</c:f>
              <c:strCache>
                <c:ptCount val="1"/>
                <c:pt idx="0">
                  <c:v>thermal x</c:v>
                </c:pt>
              </c:strCache>
            </c:strRef>
          </c:tx>
          <c:marker>
            <c:symbol val="none"/>
          </c:marker>
          <c:xVal>
            <c:numRef>
              <c:f>'analysis 11 may'!$A$16:$A$16002</c:f>
              <c:numCache>
                <c:formatCode>General</c:formatCode>
                <c:ptCount val="15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11 may'!$D$16:$D$16002</c:f>
              <c:numCache>
                <c:formatCode>General</c:formatCode>
                <c:ptCount val="15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3</c:v>
                </c:pt>
                <c:pt idx="49">
                  <c:v>1</c:v>
                </c:pt>
                <c:pt idx="50">
                  <c:v>3</c:v>
                </c:pt>
                <c:pt idx="51">
                  <c:v>0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3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3</c:v>
                </c:pt>
                <c:pt idx="64">
                  <c:v>3</c:v>
                </c:pt>
                <c:pt idx="65">
                  <c:v>0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3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3</c:v>
                </c:pt>
                <c:pt idx="77">
                  <c:v>4</c:v>
                </c:pt>
                <c:pt idx="78">
                  <c:v>7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0</c:v>
                </c:pt>
                <c:pt idx="98">
                  <c:v>3</c:v>
                </c:pt>
                <c:pt idx="99">
                  <c:v>1</c:v>
                </c:pt>
                <c:pt idx="100">
                  <c:v>3</c:v>
                </c:pt>
                <c:pt idx="101">
                  <c:v>9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7</c:v>
                </c:pt>
                <c:pt idx="108">
                  <c:v>3</c:v>
                </c:pt>
                <c:pt idx="109">
                  <c:v>1</c:v>
                </c:pt>
                <c:pt idx="110">
                  <c:v>3</c:v>
                </c:pt>
                <c:pt idx="111">
                  <c:v>1</c:v>
                </c:pt>
                <c:pt idx="112">
                  <c:v>4</c:v>
                </c:pt>
                <c:pt idx="113">
                  <c:v>2</c:v>
                </c:pt>
                <c:pt idx="114">
                  <c:v>8</c:v>
                </c:pt>
                <c:pt idx="115">
                  <c:v>4</c:v>
                </c:pt>
                <c:pt idx="116">
                  <c:v>3</c:v>
                </c:pt>
                <c:pt idx="117">
                  <c:v>5</c:v>
                </c:pt>
                <c:pt idx="118">
                  <c:v>2</c:v>
                </c:pt>
                <c:pt idx="119">
                  <c:v>6</c:v>
                </c:pt>
                <c:pt idx="120">
                  <c:v>6</c:v>
                </c:pt>
                <c:pt idx="121">
                  <c:v>8</c:v>
                </c:pt>
                <c:pt idx="122">
                  <c:v>6</c:v>
                </c:pt>
                <c:pt idx="123">
                  <c:v>5</c:v>
                </c:pt>
                <c:pt idx="124">
                  <c:v>1</c:v>
                </c:pt>
                <c:pt idx="125">
                  <c:v>4</c:v>
                </c:pt>
                <c:pt idx="126">
                  <c:v>6</c:v>
                </c:pt>
                <c:pt idx="127">
                  <c:v>4</c:v>
                </c:pt>
                <c:pt idx="128">
                  <c:v>4</c:v>
                </c:pt>
                <c:pt idx="129">
                  <c:v>6</c:v>
                </c:pt>
                <c:pt idx="130">
                  <c:v>4</c:v>
                </c:pt>
                <c:pt idx="131">
                  <c:v>7</c:v>
                </c:pt>
                <c:pt idx="132">
                  <c:v>6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10</c:v>
                </c:pt>
                <c:pt idx="144">
                  <c:v>3</c:v>
                </c:pt>
                <c:pt idx="145">
                  <c:v>5</c:v>
                </c:pt>
                <c:pt idx="146">
                  <c:v>11</c:v>
                </c:pt>
                <c:pt idx="147">
                  <c:v>8</c:v>
                </c:pt>
                <c:pt idx="148">
                  <c:v>5</c:v>
                </c:pt>
                <c:pt idx="149">
                  <c:v>7</c:v>
                </c:pt>
                <c:pt idx="150">
                  <c:v>4</c:v>
                </c:pt>
                <c:pt idx="151">
                  <c:v>6</c:v>
                </c:pt>
                <c:pt idx="152">
                  <c:v>5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11</c:v>
                </c:pt>
                <c:pt idx="157">
                  <c:v>9</c:v>
                </c:pt>
                <c:pt idx="158">
                  <c:v>11</c:v>
                </c:pt>
                <c:pt idx="159">
                  <c:v>10</c:v>
                </c:pt>
                <c:pt idx="160">
                  <c:v>10</c:v>
                </c:pt>
                <c:pt idx="161">
                  <c:v>11</c:v>
                </c:pt>
                <c:pt idx="162">
                  <c:v>7</c:v>
                </c:pt>
                <c:pt idx="163">
                  <c:v>10</c:v>
                </c:pt>
                <c:pt idx="164">
                  <c:v>17</c:v>
                </c:pt>
                <c:pt idx="165">
                  <c:v>11</c:v>
                </c:pt>
                <c:pt idx="166">
                  <c:v>10</c:v>
                </c:pt>
                <c:pt idx="167">
                  <c:v>12</c:v>
                </c:pt>
                <c:pt idx="168">
                  <c:v>8</c:v>
                </c:pt>
                <c:pt idx="169">
                  <c:v>11</c:v>
                </c:pt>
                <c:pt idx="170">
                  <c:v>6</c:v>
                </c:pt>
                <c:pt idx="171">
                  <c:v>14</c:v>
                </c:pt>
                <c:pt idx="172">
                  <c:v>4</c:v>
                </c:pt>
                <c:pt idx="173">
                  <c:v>11</c:v>
                </c:pt>
                <c:pt idx="174">
                  <c:v>9</c:v>
                </c:pt>
                <c:pt idx="175">
                  <c:v>10</c:v>
                </c:pt>
                <c:pt idx="176">
                  <c:v>13</c:v>
                </c:pt>
                <c:pt idx="177">
                  <c:v>10</c:v>
                </c:pt>
                <c:pt idx="178">
                  <c:v>7</c:v>
                </c:pt>
                <c:pt idx="179">
                  <c:v>11</c:v>
                </c:pt>
                <c:pt idx="180">
                  <c:v>11</c:v>
                </c:pt>
                <c:pt idx="181">
                  <c:v>8</c:v>
                </c:pt>
                <c:pt idx="182">
                  <c:v>9</c:v>
                </c:pt>
                <c:pt idx="183">
                  <c:v>12</c:v>
                </c:pt>
                <c:pt idx="184">
                  <c:v>8</c:v>
                </c:pt>
                <c:pt idx="185">
                  <c:v>7</c:v>
                </c:pt>
                <c:pt idx="186">
                  <c:v>8</c:v>
                </c:pt>
                <c:pt idx="187">
                  <c:v>12</c:v>
                </c:pt>
                <c:pt idx="188">
                  <c:v>9</c:v>
                </c:pt>
                <c:pt idx="189">
                  <c:v>17</c:v>
                </c:pt>
                <c:pt idx="190">
                  <c:v>10</c:v>
                </c:pt>
                <c:pt idx="191">
                  <c:v>17</c:v>
                </c:pt>
                <c:pt idx="192">
                  <c:v>15</c:v>
                </c:pt>
                <c:pt idx="193">
                  <c:v>12</c:v>
                </c:pt>
                <c:pt idx="194">
                  <c:v>4</c:v>
                </c:pt>
                <c:pt idx="195">
                  <c:v>15</c:v>
                </c:pt>
                <c:pt idx="196">
                  <c:v>19</c:v>
                </c:pt>
                <c:pt idx="197">
                  <c:v>9</c:v>
                </c:pt>
                <c:pt idx="198">
                  <c:v>16</c:v>
                </c:pt>
                <c:pt idx="199">
                  <c:v>11</c:v>
                </c:pt>
                <c:pt idx="200">
                  <c:v>21</c:v>
                </c:pt>
                <c:pt idx="201">
                  <c:v>16</c:v>
                </c:pt>
                <c:pt idx="202">
                  <c:v>8</c:v>
                </c:pt>
                <c:pt idx="203">
                  <c:v>13</c:v>
                </c:pt>
                <c:pt idx="204">
                  <c:v>12</c:v>
                </c:pt>
                <c:pt idx="205">
                  <c:v>12</c:v>
                </c:pt>
                <c:pt idx="206">
                  <c:v>15</c:v>
                </c:pt>
                <c:pt idx="207">
                  <c:v>9</c:v>
                </c:pt>
                <c:pt idx="208">
                  <c:v>13</c:v>
                </c:pt>
                <c:pt idx="209">
                  <c:v>13</c:v>
                </c:pt>
                <c:pt idx="210">
                  <c:v>13</c:v>
                </c:pt>
                <c:pt idx="211">
                  <c:v>10</c:v>
                </c:pt>
                <c:pt idx="212">
                  <c:v>14</c:v>
                </c:pt>
                <c:pt idx="213">
                  <c:v>10</c:v>
                </c:pt>
                <c:pt idx="214">
                  <c:v>18</c:v>
                </c:pt>
                <c:pt idx="215">
                  <c:v>14</c:v>
                </c:pt>
                <c:pt idx="216">
                  <c:v>11</c:v>
                </c:pt>
                <c:pt idx="217">
                  <c:v>15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15</c:v>
                </c:pt>
                <c:pt idx="222">
                  <c:v>14</c:v>
                </c:pt>
                <c:pt idx="223">
                  <c:v>22</c:v>
                </c:pt>
                <c:pt idx="224">
                  <c:v>15</c:v>
                </c:pt>
                <c:pt idx="225">
                  <c:v>14</c:v>
                </c:pt>
                <c:pt idx="226">
                  <c:v>17</c:v>
                </c:pt>
                <c:pt idx="227">
                  <c:v>14</c:v>
                </c:pt>
                <c:pt idx="228">
                  <c:v>15</c:v>
                </c:pt>
                <c:pt idx="229">
                  <c:v>13</c:v>
                </c:pt>
                <c:pt idx="230">
                  <c:v>17</c:v>
                </c:pt>
                <c:pt idx="231">
                  <c:v>16</c:v>
                </c:pt>
                <c:pt idx="232">
                  <c:v>22</c:v>
                </c:pt>
                <c:pt idx="233">
                  <c:v>12</c:v>
                </c:pt>
                <c:pt idx="234">
                  <c:v>15</c:v>
                </c:pt>
                <c:pt idx="235">
                  <c:v>15</c:v>
                </c:pt>
                <c:pt idx="236">
                  <c:v>20</c:v>
                </c:pt>
                <c:pt idx="237">
                  <c:v>17</c:v>
                </c:pt>
                <c:pt idx="238">
                  <c:v>12</c:v>
                </c:pt>
                <c:pt idx="239">
                  <c:v>14</c:v>
                </c:pt>
                <c:pt idx="240">
                  <c:v>13</c:v>
                </c:pt>
                <c:pt idx="241">
                  <c:v>10</c:v>
                </c:pt>
                <c:pt idx="242">
                  <c:v>14</c:v>
                </c:pt>
                <c:pt idx="243">
                  <c:v>17</c:v>
                </c:pt>
                <c:pt idx="244">
                  <c:v>20</c:v>
                </c:pt>
                <c:pt idx="245">
                  <c:v>19</c:v>
                </c:pt>
                <c:pt idx="246">
                  <c:v>14</c:v>
                </c:pt>
                <c:pt idx="247">
                  <c:v>12</c:v>
                </c:pt>
                <c:pt idx="248">
                  <c:v>20</c:v>
                </c:pt>
                <c:pt idx="249">
                  <c:v>18</c:v>
                </c:pt>
                <c:pt idx="250">
                  <c:v>11</c:v>
                </c:pt>
                <c:pt idx="251">
                  <c:v>18</c:v>
                </c:pt>
                <c:pt idx="252">
                  <c:v>20</c:v>
                </c:pt>
                <c:pt idx="253">
                  <c:v>14</c:v>
                </c:pt>
                <c:pt idx="254">
                  <c:v>19</c:v>
                </c:pt>
                <c:pt idx="255">
                  <c:v>22</c:v>
                </c:pt>
                <c:pt idx="256">
                  <c:v>17</c:v>
                </c:pt>
                <c:pt idx="257">
                  <c:v>17</c:v>
                </c:pt>
                <c:pt idx="258">
                  <c:v>12</c:v>
                </c:pt>
                <c:pt idx="259">
                  <c:v>19</c:v>
                </c:pt>
                <c:pt idx="260">
                  <c:v>18</c:v>
                </c:pt>
                <c:pt idx="261">
                  <c:v>13</c:v>
                </c:pt>
                <c:pt idx="262">
                  <c:v>20</c:v>
                </c:pt>
                <c:pt idx="263">
                  <c:v>15</c:v>
                </c:pt>
                <c:pt idx="264">
                  <c:v>17</c:v>
                </c:pt>
                <c:pt idx="265">
                  <c:v>16</c:v>
                </c:pt>
                <c:pt idx="266">
                  <c:v>22</c:v>
                </c:pt>
                <c:pt idx="267">
                  <c:v>11</c:v>
                </c:pt>
                <c:pt idx="268">
                  <c:v>22</c:v>
                </c:pt>
                <c:pt idx="269">
                  <c:v>13</c:v>
                </c:pt>
                <c:pt idx="270">
                  <c:v>17</c:v>
                </c:pt>
                <c:pt idx="271">
                  <c:v>18</c:v>
                </c:pt>
                <c:pt idx="272">
                  <c:v>10</c:v>
                </c:pt>
                <c:pt idx="273">
                  <c:v>14</c:v>
                </c:pt>
                <c:pt idx="274">
                  <c:v>9</c:v>
                </c:pt>
                <c:pt idx="275">
                  <c:v>17</c:v>
                </c:pt>
                <c:pt idx="276">
                  <c:v>12</c:v>
                </c:pt>
                <c:pt idx="277">
                  <c:v>8</c:v>
                </c:pt>
                <c:pt idx="278">
                  <c:v>15</c:v>
                </c:pt>
                <c:pt idx="279">
                  <c:v>17</c:v>
                </c:pt>
                <c:pt idx="280">
                  <c:v>20</c:v>
                </c:pt>
                <c:pt idx="281">
                  <c:v>18</c:v>
                </c:pt>
                <c:pt idx="282">
                  <c:v>16</c:v>
                </c:pt>
                <c:pt idx="283">
                  <c:v>13</c:v>
                </c:pt>
                <c:pt idx="284">
                  <c:v>17</c:v>
                </c:pt>
                <c:pt idx="285">
                  <c:v>15</c:v>
                </c:pt>
                <c:pt idx="286">
                  <c:v>8</c:v>
                </c:pt>
                <c:pt idx="287">
                  <c:v>11</c:v>
                </c:pt>
                <c:pt idx="288">
                  <c:v>11</c:v>
                </c:pt>
                <c:pt idx="289">
                  <c:v>13</c:v>
                </c:pt>
                <c:pt idx="290">
                  <c:v>16</c:v>
                </c:pt>
                <c:pt idx="291">
                  <c:v>9</c:v>
                </c:pt>
                <c:pt idx="292">
                  <c:v>17</c:v>
                </c:pt>
                <c:pt idx="293">
                  <c:v>9</c:v>
                </c:pt>
                <c:pt idx="294">
                  <c:v>15</c:v>
                </c:pt>
                <c:pt idx="295">
                  <c:v>14</c:v>
                </c:pt>
                <c:pt idx="296">
                  <c:v>13</c:v>
                </c:pt>
                <c:pt idx="297">
                  <c:v>13</c:v>
                </c:pt>
                <c:pt idx="298">
                  <c:v>18</c:v>
                </c:pt>
                <c:pt idx="299">
                  <c:v>18</c:v>
                </c:pt>
                <c:pt idx="300">
                  <c:v>7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10</c:v>
                </c:pt>
                <c:pt idx="307">
                  <c:v>8</c:v>
                </c:pt>
                <c:pt idx="308">
                  <c:v>4</c:v>
                </c:pt>
                <c:pt idx="309">
                  <c:v>10</c:v>
                </c:pt>
                <c:pt idx="310">
                  <c:v>8</c:v>
                </c:pt>
                <c:pt idx="311">
                  <c:v>12</c:v>
                </c:pt>
                <c:pt idx="312">
                  <c:v>15</c:v>
                </c:pt>
                <c:pt idx="313">
                  <c:v>13</c:v>
                </c:pt>
                <c:pt idx="314">
                  <c:v>13</c:v>
                </c:pt>
                <c:pt idx="315">
                  <c:v>10</c:v>
                </c:pt>
                <c:pt idx="316">
                  <c:v>10</c:v>
                </c:pt>
                <c:pt idx="317">
                  <c:v>12</c:v>
                </c:pt>
                <c:pt idx="318">
                  <c:v>13</c:v>
                </c:pt>
                <c:pt idx="319">
                  <c:v>13</c:v>
                </c:pt>
                <c:pt idx="320">
                  <c:v>11</c:v>
                </c:pt>
                <c:pt idx="321">
                  <c:v>5</c:v>
                </c:pt>
                <c:pt idx="322">
                  <c:v>10</c:v>
                </c:pt>
                <c:pt idx="323">
                  <c:v>8</c:v>
                </c:pt>
                <c:pt idx="324">
                  <c:v>11</c:v>
                </c:pt>
                <c:pt idx="325">
                  <c:v>3</c:v>
                </c:pt>
                <c:pt idx="326">
                  <c:v>5</c:v>
                </c:pt>
                <c:pt idx="327">
                  <c:v>12</c:v>
                </c:pt>
                <c:pt idx="328">
                  <c:v>10</c:v>
                </c:pt>
                <c:pt idx="329">
                  <c:v>7</c:v>
                </c:pt>
                <c:pt idx="330">
                  <c:v>11</c:v>
                </c:pt>
                <c:pt idx="331">
                  <c:v>12</c:v>
                </c:pt>
                <c:pt idx="332">
                  <c:v>13</c:v>
                </c:pt>
                <c:pt idx="333">
                  <c:v>10</c:v>
                </c:pt>
                <c:pt idx="334">
                  <c:v>4</c:v>
                </c:pt>
                <c:pt idx="335">
                  <c:v>7</c:v>
                </c:pt>
                <c:pt idx="336">
                  <c:v>5</c:v>
                </c:pt>
                <c:pt idx="337">
                  <c:v>13</c:v>
                </c:pt>
                <c:pt idx="338">
                  <c:v>13</c:v>
                </c:pt>
                <c:pt idx="339">
                  <c:v>5</c:v>
                </c:pt>
                <c:pt idx="340">
                  <c:v>13</c:v>
                </c:pt>
                <c:pt idx="341">
                  <c:v>8</c:v>
                </c:pt>
                <c:pt idx="342">
                  <c:v>3</c:v>
                </c:pt>
                <c:pt idx="343">
                  <c:v>6</c:v>
                </c:pt>
                <c:pt idx="344">
                  <c:v>7</c:v>
                </c:pt>
                <c:pt idx="345">
                  <c:v>10</c:v>
                </c:pt>
                <c:pt idx="346">
                  <c:v>3</c:v>
                </c:pt>
                <c:pt idx="347">
                  <c:v>3</c:v>
                </c:pt>
                <c:pt idx="348">
                  <c:v>8</c:v>
                </c:pt>
                <c:pt idx="349">
                  <c:v>9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3</c:v>
                </c:pt>
                <c:pt idx="357">
                  <c:v>7</c:v>
                </c:pt>
                <c:pt idx="358">
                  <c:v>8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0</c:v>
                </c:pt>
                <c:pt idx="363">
                  <c:v>9</c:v>
                </c:pt>
                <c:pt idx="364">
                  <c:v>6</c:v>
                </c:pt>
                <c:pt idx="365">
                  <c:v>5</c:v>
                </c:pt>
                <c:pt idx="366">
                  <c:v>8</c:v>
                </c:pt>
                <c:pt idx="367">
                  <c:v>9</c:v>
                </c:pt>
                <c:pt idx="368">
                  <c:v>4</c:v>
                </c:pt>
                <c:pt idx="369">
                  <c:v>2</c:v>
                </c:pt>
                <c:pt idx="370">
                  <c:v>6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3</c:v>
                </c:pt>
                <c:pt idx="378">
                  <c:v>2</c:v>
                </c:pt>
                <c:pt idx="379">
                  <c:v>5</c:v>
                </c:pt>
                <c:pt idx="380">
                  <c:v>6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6</c:v>
                </c:pt>
                <c:pt idx="385">
                  <c:v>3</c:v>
                </c:pt>
                <c:pt idx="386">
                  <c:v>4</c:v>
                </c:pt>
                <c:pt idx="387">
                  <c:v>7</c:v>
                </c:pt>
                <c:pt idx="388">
                  <c:v>3</c:v>
                </c:pt>
                <c:pt idx="389">
                  <c:v>0</c:v>
                </c:pt>
                <c:pt idx="390">
                  <c:v>4</c:v>
                </c:pt>
                <c:pt idx="391">
                  <c:v>2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5</c:v>
                </c:pt>
                <c:pt idx="398">
                  <c:v>3</c:v>
                </c:pt>
                <c:pt idx="399">
                  <c:v>8</c:v>
                </c:pt>
                <c:pt idx="400">
                  <c:v>7</c:v>
                </c:pt>
                <c:pt idx="401">
                  <c:v>4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0</c:v>
                </c:pt>
                <c:pt idx="408">
                  <c:v>4</c:v>
                </c:pt>
                <c:pt idx="409">
                  <c:v>2</c:v>
                </c:pt>
                <c:pt idx="410">
                  <c:v>7</c:v>
                </c:pt>
                <c:pt idx="411">
                  <c:v>1</c:v>
                </c:pt>
                <c:pt idx="412">
                  <c:v>3</c:v>
                </c:pt>
                <c:pt idx="413">
                  <c:v>3</c:v>
                </c:pt>
                <c:pt idx="414">
                  <c:v>1</c:v>
                </c:pt>
                <c:pt idx="415">
                  <c:v>0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5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1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3</c:v>
                </c:pt>
                <c:pt idx="429">
                  <c:v>0</c:v>
                </c:pt>
                <c:pt idx="430">
                  <c:v>3</c:v>
                </c:pt>
                <c:pt idx="431">
                  <c:v>1</c:v>
                </c:pt>
                <c:pt idx="432">
                  <c:v>3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4</c:v>
                </c:pt>
                <c:pt idx="439">
                  <c:v>0</c:v>
                </c:pt>
                <c:pt idx="440">
                  <c:v>3</c:v>
                </c:pt>
                <c:pt idx="441">
                  <c:v>1</c:v>
                </c:pt>
                <c:pt idx="442">
                  <c:v>2</c:v>
                </c:pt>
                <c:pt idx="443">
                  <c:v>6</c:v>
                </c:pt>
                <c:pt idx="444">
                  <c:v>0</c:v>
                </c:pt>
                <c:pt idx="445">
                  <c:v>2</c:v>
                </c:pt>
                <c:pt idx="446">
                  <c:v>1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0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4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0</c:v>
                </c:pt>
                <c:pt idx="469">
                  <c:v>2</c:v>
                </c:pt>
                <c:pt idx="470">
                  <c:v>0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3</c:v>
                </c:pt>
                <c:pt idx="502">
                  <c:v>0</c:v>
                </c:pt>
                <c:pt idx="503">
                  <c:v>2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'analysis 11 may'!$E$15</c:f>
              <c:strCache>
                <c:ptCount val="1"/>
                <c:pt idx="0">
                  <c:v>thermal y</c:v>
                </c:pt>
              </c:strCache>
            </c:strRef>
          </c:tx>
          <c:marker>
            <c:symbol val="none"/>
          </c:marker>
          <c:xVal>
            <c:numRef>
              <c:f>'analysis 11 may'!$A$16:$A$17002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11 may'!$E$16:$E$16002</c:f>
              <c:numCache>
                <c:formatCode>General</c:formatCode>
                <c:ptCount val="15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3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3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2</c:v>
                </c:pt>
                <c:pt idx="91">
                  <c:v>1</c:v>
                </c:pt>
                <c:pt idx="92">
                  <c:v>0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3</c:v>
                </c:pt>
                <c:pt idx="105">
                  <c:v>0</c:v>
                </c:pt>
                <c:pt idx="106">
                  <c:v>3</c:v>
                </c:pt>
                <c:pt idx="107">
                  <c:v>0</c:v>
                </c:pt>
                <c:pt idx="108">
                  <c:v>2</c:v>
                </c:pt>
                <c:pt idx="109">
                  <c:v>5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3</c:v>
                </c:pt>
                <c:pt idx="114">
                  <c:v>1</c:v>
                </c:pt>
                <c:pt idx="115">
                  <c:v>3</c:v>
                </c:pt>
                <c:pt idx="116">
                  <c:v>4</c:v>
                </c:pt>
                <c:pt idx="117">
                  <c:v>2</c:v>
                </c:pt>
                <c:pt idx="118">
                  <c:v>2</c:v>
                </c:pt>
                <c:pt idx="119">
                  <c:v>0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3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2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8</c:v>
                </c:pt>
                <c:pt idx="154">
                  <c:v>2</c:v>
                </c:pt>
                <c:pt idx="155">
                  <c:v>6</c:v>
                </c:pt>
                <c:pt idx="156">
                  <c:v>4</c:v>
                </c:pt>
                <c:pt idx="157">
                  <c:v>3</c:v>
                </c:pt>
                <c:pt idx="158">
                  <c:v>1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1</c:v>
                </c:pt>
                <c:pt idx="166">
                  <c:v>3</c:v>
                </c:pt>
                <c:pt idx="167">
                  <c:v>1</c:v>
                </c:pt>
                <c:pt idx="168">
                  <c:v>6</c:v>
                </c:pt>
                <c:pt idx="169">
                  <c:v>8</c:v>
                </c:pt>
                <c:pt idx="170">
                  <c:v>4</c:v>
                </c:pt>
                <c:pt idx="171">
                  <c:v>9</c:v>
                </c:pt>
                <c:pt idx="172">
                  <c:v>0</c:v>
                </c:pt>
                <c:pt idx="173">
                  <c:v>9</c:v>
                </c:pt>
                <c:pt idx="174">
                  <c:v>8</c:v>
                </c:pt>
                <c:pt idx="175">
                  <c:v>5</c:v>
                </c:pt>
                <c:pt idx="176">
                  <c:v>5</c:v>
                </c:pt>
                <c:pt idx="177">
                  <c:v>1</c:v>
                </c:pt>
                <c:pt idx="178">
                  <c:v>4</c:v>
                </c:pt>
                <c:pt idx="179">
                  <c:v>7</c:v>
                </c:pt>
                <c:pt idx="180">
                  <c:v>8</c:v>
                </c:pt>
                <c:pt idx="181">
                  <c:v>2</c:v>
                </c:pt>
                <c:pt idx="182">
                  <c:v>7</c:v>
                </c:pt>
                <c:pt idx="183">
                  <c:v>6</c:v>
                </c:pt>
                <c:pt idx="184">
                  <c:v>5</c:v>
                </c:pt>
                <c:pt idx="185">
                  <c:v>3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3</c:v>
                </c:pt>
                <c:pt idx="190">
                  <c:v>8</c:v>
                </c:pt>
                <c:pt idx="191">
                  <c:v>10</c:v>
                </c:pt>
                <c:pt idx="192">
                  <c:v>4</c:v>
                </c:pt>
                <c:pt idx="193">
                  <c:v>4</c:v>
                </c:pt>
                <c:pt idx="194">
                  <c:v>7</c:v>
                </c:pt>
                <c:pt idx="195">
                  <c:v>6</c:v>
                </c:pt>
                <c:pt idx="196">
                  <c:v>8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1</c:v>
                </c:pt>
                <c:pt idx="201">
                  <c:v>5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9</c:v>
                </c:pt>
                <c:pt idx="207">
                  <c:v>6</c:v>
                </c:pt>
                <c:pt idx="208">
                  <c:v>8</c:v>
                </c:pt>
                <c:pt idx="209">
                  <c:v>13</c:v>
                </c:pt>
                <c:pt idx="210">
                  <c:v>4</c:v>
                </c:pt>
                <c:pt idx="211">
                  <c:v>13</c:v>
                </c:pt>
                <c:pt idx="212">
                  <c:v>5</c:v>
                </c:pt>
                <c:pt idx="213">
                  <c:v>12</c:v>
                </c:pt>
                <c:pt idx="214">
                  <c:v>7</c:v>
                </c:pt>
                <c:pt idx="215">
                  <c:v>10</c:v>
                </c:pt>
                <c:pt idx="216">
                  <c:v>6</c:v>
                </c:pt>
                <c:pt idx="217">
                  <c:v>5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12</c:v>
                </c:pt>
                <c:pt idx="222">
                  <c:v>11</c:v>
                </c:pt>
                <c:pt idx="223">
                  <c:v>8</c:v>
                </c:pt>
                <c:pt idx="224">
                  <c:v>4</c:v>
                </c:pt>
                <c:pt idx="225">
                  <c:v>11</c:v>
                </c:pt>
                <c:pt idx="226">
                  <c:v>9</c:v>
                </c:pt>
                <c:pt idx="227">
                  <c:v>8</c:v>
                </c:pt>
                <c:pt idx="228">
                  <c:v>17</c:v>
                </c:pt>
                <c:pt idx="229">
                  <c:v>7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7</c:v>
                </c:pt>
                <c:pt idx="234">
                  <c:v>6</c:v>
                </c:pt>
                <c:pt idx="235">
                  <c:v>11</c:v>
                </c:pt>
                <c:pt idx="236">
                  <c:v>16</c:v>
                </c:pt>
                <c:pt idx="237">
                  <c:v>12</c:v>
                </c:pt>
                <c:pt idx="238">
                  <c:v>12</c:v>
                </c:pt>
                <c:pt idx="239">
                  <c:v>17</c:v>
                </c:pt>
                <c:pt idx="240">
                  <c:v>6</c:v>
                </c:pt>
                <c:pt idx="241">
                  <c:v>8</c:v>
                </c:pt>
                <c:pt idx="242">
                  <c:v>12</c:v>
                </c:pt>
                <c:pt idx="243">
                  <c:v>13</c:v>
                </c:pt>
                <c:pt idx="244">
                  <c:v>9</c:v>
                </c:pt>
                <c:pt idx="245">
                  <c:v>14</c:v>
                </c:pt>
                <c:pt idx="246">
                  <c:v>9</c:v>
                </c:pt>
                <c:pt idx="247">
                  <c:v>16</c:v>
                </c:pt>
                <c:pt idx="248">
                  <c:v>8</c:v>
                </c:pt>
                <c:pt idx="249">
                  <c:v>10</c:v>
                </c:pt>
                <c:pt idx="250">
                  <c:v>7</c:v>
                </c:pt>
                <c:pt idx="251">
                  <c:v>13</c:v>
                </c:pt>
                <c:pt idx="252">
                  <c:v>15</c:v>
                </c:pt>
                <c:pt idx="253">
                  <c:v>13</c:v>
                </c:pt>
                <c:pt idx="254">
                  <c:v>20</c:v>
                </c:pt>
                <c:pt idx="255">
                  <c:v>9</c:v>
                </c:pt>
                <c:pt idx="256">
                  <c:v>13</c:v>
                </c:pt>
                <c:pt idx="257">
                  <c:v>19</c:v>
                </c:pt>
                <c:pt idx="258">
                  <c:v>9</c:v>
                </c:pt>
                <c:pt idx="259">
                  <c:v>9</c:v>
                </c:pt>
                <c:pt idx="260">
                  <c:v>12</c:v>
                </c:pt>
                <c:pt idx="261">
                  <c:v>15</c:v>
                </c:pt>
                <c:pt idx="262">
                  <c:v>8</c:v>
                </c:pt>
                <c:pt idx="263">
                  <c:v>18</c:v>
                </c:pt>
                <c:pt idx="264">
                  <c:v>25</c:v>
                </c:pt>
                <c:pt idx="265">
                  <c:v>10</c:v>
                </c:pt>
                <c:pt idx="266">
                  <c:v>15</c:v>
                </c:pt>
                <c:pt idx="267">
                  <c:v>10</c:v>
                </c:pt>
                <c:pt idx="268">
                  <c:v>13</c:v>
                </c:pt>
                <c:pt idx="269">
                  <c:v>17</c:v>
                </c:pt>
                <c:pt idx="270">
                  <c:v>12</c:v>
                </c:pt>
                <c:pt idx="271">
                  <c:v>19</c:v>
                </c:pt>
                <c:pt idx="272">
                  <c:v>19</c:v>
                </c:pt>
                <c:pt idx="273">
                  <c:v>11</c:v>
                </c:pt>
                <c:pt idx="274">
                  <c:v>13</c:v>
                </c:pt>
                <c:pt idx="275">
                  <c:v>12</c:v>
                </c:pt>
                <c:pt idx="276">
                  <c:v>15</c:v>
                </c:pt>
                <c:pt idx="277">
                  <c:v>14</c:v>
                </c:pt>
                <c:pt idx="278">
                  <c:v>15</c:v>
                </c:pt>
                <c:pt idx="279">
                  <c:v>14</c:v>
                </c:pt>
                <c:pt idx="280">
                  <c:v>22</c:v>
                </c:pt>
                <c:pt idx="281">
                  <c:v>15</c:v>
                </c:pt>
                <c:pt idx="282">
                  <c:v>17</c:v>
                </c:pt>
                <c:pt idx="283">
                  <c:v>11</c:v>
                </c:pt>
                <c:pt idx="284">
                  <c:v>23</c:v>
                </c:pt>
                <c:pt idx="285">
                  <c:v>13</c:v>
                </c:pt>
                <c:pt idx="286">
                  <c:v>8</c:v>
                </c:pt>
                <c:pt idx="287">
                  <c:v>13</c:v>
                </c:pt>
                <c:pt idx="288">
                  <c:v>21</c:v>
                </c:pt>
                <c:pt idx="289">
                  <c:v>24</c:v>
                </c:pt>
                <c:pt idx="290">
                  <c:v>21</c:v>
                </c:pt>
                <c:pt idx="291">
                  <c:v>17</c:v>
                </c:pt>
                <c:pt idx="292">
                  <c:v>19</c:v>
                </c:pt>
                <c:pt idx="293">
                  <c:v>14</c:v>
                </c:pt>
                <c:pt idx="294">
                  <c:v>22</c:v>
                </c:pt>
                <c:pt idx="295">
                  <c:v>21</c:v>
                </c:pt>
                <c:pt idx="296">
                  <c:v>22</c:v>
                </c:pt>
                <c:pt idx="297">
                  <c:v>15</c:v>
                </c:pt>
                <c:pt idx="298">
                  <c:v>16</c:v>
                </c:pt>
                <c:pt idx="299">
                  <c:v>22</c:v>
                </c:pt>
                <c:pt idx="300">
                  <c:v>17</c:v>
                </c:pt>
                <c:pt idx="301">
                  <c:v>17</c:v>
                </c:pt>
                <c:pt idx="302">
                  <c:v>15</c:v>
                </c:pt>
                <c:pt idx="303">
                  <c:v>17</c:v>
                </c:pt>
                <c:pt idx="304">
                  <c:v>22</c:v>
                </c:pt>
                <c:pt idx="305">
                  <c:v>19</c:v>
                </c:pt>
                <c:pt idx="306">
                  <c:v>14</c:v>
                </c:pt>
                <c:pt idx="307">
                  <c:v>18</c:v>
                </c:pt>
                <c:pt idx="308">
                  <c:v>15</c:v>
                </c:pt>
                <c:pt idx="309">
                  <c:v>6</c:v>
                </c:pt>
                <c:pt idx="310">
                  <c:v>20</c:v>
                </c:pt>
                <c:pt idx="311">
                  <c:v>27</c:v>
                </c:pt>
                <c:pt idx="312">
                  <c:v>17</c:v>
                </c:pt>
                <c:pt idx="313">
                  <c:v>13</c:v>
                </c:pt>
                <c:pt idx="314">
                  <c:v>16</c:v>
                </c:pt>
                <c:pt idx="315">
                  <c:v>19</c:v>
                </c:pt>
                <c:pt idx="316">
                  <c:v>13</c:v>
                </c:pt>
                <c:pt idx="317">
                  <c:v>14</c:v>
                </c:pt>
                <c:pt idx="318">
                  <c:v>18</c:v>
                </c:pt>
                <c:pt idx="319">
                  <c:v>19</c:v>
                </c:pt>
                <c:pt idx="320">
                  <c:v>20</c:v>
                </c:pt>
                <c:pt idx="321">
                  <c:v>12</c:v>
                </c:pt>
                <c:pt idx="322">
                  <c:v>16</c:v>
                </c:pt>
                <c:pt idx="323">
                  <c:v>17</c:v>
                </c:pt>
                <c:pt idx="324">
                  <c:v>12</c:v>
                </c:pt>
                <c:pt idx="325">
                  <c:v>22</c:v>
                </c:pt>
                <c:pt idx="326">
                  <c:v>20</c:v>
                </c:pt>
                <c:pt idx="327">
                  <c:v>17</c:v>
                </c:pt>
                <c:pt idx="328">
                  <c:v>17</c:v>
                </c:pt>
                <c:pt idx="329">
                  <c:v>15</c:v>
                </c:pt>
                <c:pt idx="330">
                  <c:v>9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15</c:v>
                </c:pt>
                <c:pt idx="335">
                  <c:v>13</c:v>
                </c:pt>
                <c:pt idx="336">
                  <c:v>12</c:v>
                </c:pt>
                <c:pt idx="337">
                  <c:v>19</c:v>
                </c:pt>
                <c:pt idx="338">
                  <c:v>16</c:v>
                </c:pt>
                <c:pt idx="339">
                  <c:v>6</c:v>
                </c:pt>
                <c:pt idx="340">
                  <c:v>10</c:v>
                </c:pt>
                <c:pt idx="341">
                  <c:v>12</c:v>
                </c:pt>
                <c:pt idx="342">
                  <c:v>15</c:v>
                </c:pt>
                <c:pt idx="343">
                  <c:v>10</c:v>
                </c:pt>
                <c:pt idx="344">
                  <c:v>13</c:v>
                </c:pt>
                <c:pt idx="345">
                  <c:v>13</c:v>
                </c:pt>
                <c:pt idx="346">
                  <c:v>14</c:v>
                </c:pt>
                <c:pt idx="347">
                  <c:v>8</c:v>
                </c:pt>
                <c:pt idx="348">
                  <c:v>12</c:v>
                </c:pt>
                <c:pt idx="349">
                  <c:v>11</c:v>
                </c:pt>
                <c:pt idx="350">
                  <c:v>12</c:v>
                </c:pt>
                <c:pt idx="351">
                  <c:v>14</c:v>
                </c:pt>
                <c:pt idx="352">
                  <c:v>6</c:v>
                </c:pt>
                <c:pt idx="353">
                  <c:v>12</c:v>
                </c:pt>
                <c:pt idx="354">
                  <c:v>7</c:v>
                </c:pt>
                <c:pt idx="355">
                  <c:v>14</c:v>
                </c:pt>
                <c:pt idx="356">
                  <c:v>14</c:v>
                </c:pt>
                <c:pt idx="357">
                  <c:v>18</c:v>
                </c:pt>
                <c:pt idx="358">
                  <c:v>9</c:v>
                </c:pt>
                <c:pt idx="359">
                  <c:v>12</c:v>
                </c:pt>
                <c:pt idx="360">
                  <c:v>7</c:v>
                </c:pt>
                <c:pt idx="361">
                  <c:v>9</c:v>
                </c:pt>
                <c:pt idx="362">
                  <c:v>8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10</c:v>
                </c:pt>
                <c:pt idx="367">
                  <c:v>7</c:v>
                </c:pt>
                <c:pt idx="368">
                  <c:v>7</c:v>
                </c:pt>
                <c:pt idx="369">
                  <c:v>9</c:v>
                </c:pt>
                <c:pt idx="370">
                  <c:v>4</c:v>
                </c:pt>
                <c:pt idx="371">
                  <c:v>7</c:v>
                </c:pt>
                <c:pt idx="372">
                  <c:v>8</c:v>
                </c:pt>
                <c:pt idx="373">
                  <c:v>8</c:v>
                </c:pt>
                <c:pt idx="374">
                  <c:v>9</c:v>
                </c:pt>
                <c:pt idx="375">
                  <c:v>8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9</c:v>
                </c:pt>
                <c:pt idx="380">
                  <c:v>12</c:v>
                </c:pt>
                <c:pt idx="381">
                  <c:v>10</c:v>
                </c:pt>
                <c:pt idx="382">
                  <c:v>8</c:v>
                </c:pt>
                <c:pt idx="383">
                  <c:v>6</c:v>
                </c:pt>
                <c:pt idx="384">
                  <c:v>8</c:v>
                </c:pt>
                <c:pt idx="385">
                  <c:v>9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14</c:v>
                </c:pt>
                <c:pt idx="390">
                  <c:v>6</c:v>
                </c:pt>
                <c:pt idx="391">
                  <c:v>4</c:v>
                </c:pt>
                <c:pt idx="392">
                  <c:v>5</c:v>
                </c:pt>
                <c:pt idx="393">
                  <c:v>4</c:v>
                </c:pt>
                <c:pt idx="394">
                  <c:v>8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9</c:v>
                </c:pt>
                <c:pt idx="399">
                  <c:v>5</c:v>
                </c:pt>
                <c:pt idx="400">
                  <c:v>6</c:v>
                </c:pt>
                <c:pt idx="401">
                  <c:v>12</c:v>
                </c:pt>
                <c:pt idx="402">
                  <c:v>8</c:v>
                </c:pt>
                <c:pt idx="403">
                  <c:v>2</c:v>
                </c:pt>
                <c:pt idx="404">
                  <c:v>7</c:v>
                </c:pt>
                <c:pt idx="405">
                  <c:v>3</c:v>
                </c:pt>
                <c:pt idx="406">
                  <c:v>6</c:v>
                </c:pt>
                <c:pt idx="407">
                  <c:v>5</c:v>
                </c:pt>
                <c:pt idx="408">
                  <c:v>9</c:v>
                </c:pt>
                <c:pt idx="409">
                  <c:v>6</c:v>
                </c:pt>
                <c:pt idx="410">
                  <c:v>4</c:v>
                </c:pt>
                <c:pt idx="411">
                  <c:v>8</c:v>
                </c:pt>
                <c:pt idx="412">
                  <c:v>12</c:v>
                </c:pt>
                <c:pt idx="413">
                  <c:v>7</c:v>
                </c:pt>
                <c:pt idx="414">
                  <c:v>3</c:v>
                </c:pt>
                <c:pt idx="415">
                  <c:v>8</c:v>
                </c:pt>
                <c:pt idx="416">
                  <c:v>4</c:v>
                </c:pt>
                <c:pt idx="417">
                  <c:v>4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2</c:v>
                </c:pt>
                <c:pt idx="422">
                  <c:v>3</c:v>
                </c:pt>
                <c:pt idx="423">
                  <c:v>5</c:v>
                </c:pt>
                <c:pt idx="424">
                  <c:v>3</c:v>
                </c:pt>
                <c:pt idx="425">
                  <c:v>3</c:v>
                </c:pt>
                <c:pt idx="426">
                  <c:v>8</c:v>
                </c:pt>
                <c:pt idx="427">
                  <c:v>5</c:v>
                </c:pt>
                <c:pt idx="428">
                  <c:v>4</c:v>
                </c:pt>
                <c:pt idx="429">
                  <c:v>7</c:v>
                </c:pt>
                <c:pt idx="430">
                  <c:v>7</c:v>
                </c:pt>
                <c:pt idx="431">
                  <c:v>2</c:v>
                </c:pt>
                <c:pt idx="432">
                  <c:v>4</c:v>
                </c:pt>
                <c:pt idx="433">
                  <c:v>2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2</c:v>
                </c:pt>
                <c:pt idx="441">
                  <c:v>4</c:v>
                </c:pt>
                <c:pt idx="442">
                  <c:v>5</c:v>
                </c:pt>
                <c:pt idx="443">
                  <c:v>8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0</c:v>
                </c:pt>
                <c:pt idx="451">
                  <c:v>2</c:v>
                </c:pt>
                <c:pt idx="452">
                  <c:v>3</c:v>
                </c:pt>
                <c:pt idx="453">
                  <c:v>5</c:v>
                </c:pt>
                <c:pt idx="454">
                  <c:v>6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5</c:v>
                </c:pt>
                <c:pt idx="459">
                  <c:v>3</c:v>
                </c:pt>
                <c:pt idx="460">
                  <c:v>8</c:v>
                </c:pt>
                <c:pt idx="461">
                  <c:v>2</c:v>
                </c:pt>
                <c:pt idx="462">
                  <c:v>4</c:v>
                </c:pt>
                <c:pt idx="463">
                  <c:v>1</c:v>
                </c:pt>
                <c:pt idx="464">
                  <c:v>2</c:v>
                </c:pt>
                <c:pt idx="465">
                  <c:v>4</c:v>
                </c:pt>
                <c:pt idx="466">
                  <c:v>4</c:v>
                </c:pt>
                <c:pt idx="467">
                  <c:v>2</c:v>
                </c:pt>
                <c:pt idx="468">
                  <c:v>5</c:v>
                </c:pt>
                <c:pt idx="469">
                  <c:v>2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4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2</c:v>
                </c:pt>
                <c:pt idx="492">
                  <c:v>1</c:v>
                </c:pt>
                <c:pt idx="493">
                  <c:v>5</c:v>
                </c:pt>
                <c:pt idx="494">
                  <c:v>0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4</c:v>
                </c:pt>
                <c:pt idx="499">
                  <c:v>2</c:v>
                </c:pt>
                <c:pt idx="500">
                  <c:v>1</c:v>
                </c:pt>
                <c:pt idx="501">
                  <c:v>0</c:v>
                </c:pt>
                <c:pt idx="502">
                  <c:v>2</c:v>
                </c:pt>
                <c:pt idx="503">
                  <c:v>2</c:v>
                </c:pt>
                <c:pt idx="504">
                  <c:v>0</c:v>
                </c:pt>
                <c:pt idx="505">
                  <c:v>2</c:v>
                </c:pt>
                <c:pt idx="506">
                  <c:v>3</c:v>
                </c:pt>
                <c:pt idx="507">
                  <c:v>4</c:v>
                </c:pt>
                <c:pt idx="508">
                  <c:v>2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4</c:v>
                </c:pt>
                <c:pt idx="519">
                  <c:v>0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2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'analysis 11 may'!$F$15</c:f>
              <c:strCache>
                <c:ptCount val="1"/>
                <c:pt idx="0">
                  <c:v>beam x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11 may'!$A$16:$A$17002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11 may'!$F$16:$F$16002</c:f>
              <c:numCache>
                <c:formatCode>General</c:formatCode>
                <c:ptCount val="15987"/>
                <c:pt idx="0">
                  <c:v>3.4048516266880755</c:v>
                </c:pt>
                <c:pt idx="1">
                  <c:v>3.5357781732472069</c:v>
                </c:pt>
                <c:pt idx="2">
                  <c:v>3.6711844959175575</c:v>
                </c:pt>
                <c:pt idx="3">
                  <c:v>3.8112004540177113</c:v>
                </c:pt>
                <c:pt idx="4">
                  <c:v>3.9559587406410825</c:v>
                </c:pt>
                <c:pt idx="5">
                  <c:v>4.1055949090214909</c:v>
                </c:pt>
                <c:pt idx="6">
                  <c:v>4.2602473977008799</c:v>
                </c:pt>
                <c:pt idx="7">
                  <c:v>4.4200575544304233</c:v>
                </c:pt>
                <c:pt idx="8">
                  <c:v>4.5851696587350261</c:v>
                </c:pt>
                <c:pt idx="9">
                  <c:v>4.7557309430701116</c:v>
                </c:pt>
                <c:pt idx="10">
                  <c:v>4.9318916124982373</c:v>
                </c:pt>
                <c:pt idx="11">
                  <c:v>5.1138048628122137</c:v>
                </c:pt>
                <c:pt idx="12">
                  <c:v>5.3016268970301246</c:v>
                </c:pt>
                <c:pt idx="13">
                  <c:v>5.4955169401867536</c:v>
                </c:pt>
                <c:pt idx="14">
                  <c:v>5.6956372523449295</c:v>
                </c:pt>
                <c:pt idx="15">
                  <c:v>5.9021531397494007</c:v>
                </c:pt>
                <c:pt idx="16">
                  <c:v>6.1152329640450107</c:v>
                </c:pt>
                <c:pt idx="17">
                  <c:v>6.3350481494802402</c:v>
                </c:pt>
                <c:pt idx="18">
                  <c:v>6.5617731880163026</c:v>
                </c:pt>
                <c:pt idx="19">
                  <c:v>6.7955856422616501</c:v>
                </c:pt>
                <c:pt idx="20">
                  <c:v>7.0366661461508313</c:v>
                </c:pt>
                <c:pt idx="21">
                  <c:v>7.2851984032864987</c:v>
                </c:pt>
                <c:pt idx="22">
                  <c:v>7.5413691828627698</c:v>
                </c:pt>
                <c:pt idx="23">
                  <c:v>7.8053683130878984</c:v>
                </c:pt>
                <c:pt idx="24">
                  <c:v>8.0773886720240391</c:v>
                </c:pt>
                <c:pt idx="25">
                  <c:v>8.3576261757617232</c:v>
                </c:pt>
                <c:pt idx="26">
                  <c:v>8.6462797638466249</c:v>
                </c:pt>
                <c:pt idx="27">
                  <c:v>8.9435513818763663</c:v>
                </c:pt>
                <c:pt idx="28">
                  <c:v>9.2496459611851769</c:v>
                </c:pt>
                <c:pt idx="29">
                  <c:v>9.5647713955345708</c:v>
                </c:pt>
                <c:pt idx="30">
                  <c:v>9.8891385147286766</c:v>
                </c:pt>
                <c:pt idx="31">
                  <c:v>10.222961055073171</c:v>
                </c:pt>
                <c:pt idx="32">
                  <c:v>10.566455626597627</c:v>
                </c:pt>
                <c:pt idx="33">
                  <c:v>10.919841676961676</c:v>
                </c:pt>
                <c:pt idx="34">
                  <c:v>11.283341451966338</c:v>
                </c:pt>
                <c:pt idx="35">
                  <c:v>11.657179952592832</c:v>
                </c:pt>
                <c:pt idx="36">
                  <c:v>12.04158488849238</c:v>
                </c:pt>
                <c:pt idx="37">
                  <c:v>12.436786627851653</c:v>
                </c:pt>
                <c:pt idx="38">
                  <c:v>12.843018143560023</c:v>
                </c:pt>
                <c:pt idx="39">
                  <c:v>13.260514955606288</c:v>
                </c:pt>
                <c:pt idx="40">
                  <c:v>13.689515069634169</c:v>
                </c:pt>
                <c:pt idx="41">
                  <c:v>14.130258911587706</c:v>
                </c:pt>
                <c:pt idx="42">
                  <c:v>14.582989258379691</c:v>
                </c:pt>
                <c:pt idx="43">
                  <c:v>15.047951164518313</c:v>
                </c:pt>
                <c:pt idx="44">
                  <c:v>15.525391884629482</c:v>
                </c:pt>
                <c:pt idx="45">
                  <c:v>16.015560791814668</c:v>
                </c:pt>
                <c:pt idx="46">
                  <c:v>16.51870929178666</c:v>
                </c:pt>
                <c:pt idx="47">
                  <c:v>17.035090732728428</c:v>
                </c:pt>
                <c:pt idx="48">
                  <c:v>17.564960310822869</c:v>
                </c:pt>
                <c:pt idx="49">
                  <c:v>18.108574971404693</c:v>
                </c:pt>
                <c:pt idx="50">
                  <c:v>18.666193305688314</c:v>
                </c:pt>
                <c:pt idx="51">
                  <c:v>19.238075443029366</c:v>
                </c:pt>
                <c:pt idx="52">
                  <c:v>19.82448293868077</c:v>
                </c:pt>
                <c:pt idx="53">
                  <c:v>20.425678657007875</c:v>
                </c:pt>
                <c:pt idx="54">
                  <c:v>21.041926650131089</c:v>
                </c:pt>
                <c:pt idx="55">
                  <c:v>21.673492031968188</c:v>
                </c:pt>
                <c:pt idx="56">
                  <c:v>22.320640847652896</c:v>
                </c:pt>
                <c:pt idx="57">
                  <c:v>22.983639938310173</c:v>
                </c:pt>
                <c:pt idx="58">
                  <c:v>23.662756801173394</c:v>
                </c:pt>
                <c:pt idx="59">
                  <c:v>24.35825944503296</c:v>
                </c:pt>
                <c:pt idx="60">
                  <c:v>25.07041624101063</c:v>
                </c:pt>
                <c:pt idx="61">
                  <c:v>25.799495768658765</c:v>
                </c:pt>
                <c:pt idx="62">
                  <c:v>26.545766657388604</c:v>
                </c:pt>
                <c:pt idx="63">
                  <c:v>27.309497423236838</c:v>
                </c:pt>
                <c:pt idx="64">
                  <c:v>28.090956300984914</c:v>
                </c:pt>
                <c:pt idx="65">
                  <c:v>28.890411071651315</c:v>
                </c:pt>
                <c:pt idx="66">
                  <c:v>29.708128885381889</c:v>
                </c:pt>
                <c:pt idx="67">
                  <c:v>30.544376079769666</c:v>
                </c:pt>
                <c:pt idx="68">
                  <c:v>31.399417993641205</c:v>
                </c:pt>
                <c:pt idx="69">
                  <c:v>32.27351877635185</c:v>
                </c:pt>
                <c:pt idx="70">
                  <c:v>33.166941192639328</c:v>
                </c:pt>
                <c:pt idx="71">
                  <c:v>34.079946423090298</c:v>
                </c:pt>
                <c:pt idx="72">
                  <c:v>35.012793860281299</c:v>
                </c:pt>
                <c:pt idx="73">
                  <c:v>35.965740900661665</c:v>
                </c:pt>
                <c:pt idx="74">
                  <c:v>36.939042732252425</c:v>
                </c:pt>
                <c:pt idx="75">
                  <c:v>37.932952118241573</c:v>
                </c:pt>
                <c:pt idx="76">
                  <c:v>38.947719176563147</c:v>
                </c:pt>
                <c:pt idx="77">
                  <c:v>39.983591155553562</c:v>
                </c:pt>
                <c:pt idx="78">
                  <c:v>41.040812205786089</c:v>
                </c:pt>
                <c:pt idx="79">
                  <c:v>42.119623148190428</c:v>
                </c:pt>
                <c:pt idx="80">
                  <c:v>43.220261238571958</c:v>
                </c:pt>
                <c:pt idx="81">
                  <c:v>44.342959928651403</c:v>
                </c:pt>
                <c:pt idx="82">
                  <c:v>45.487948623752921</c:v>
                </c:pt>
                <c:pt idx="83">
                  <c:v>46.655452437275791</c:v>
                </c:pt>
                <c:pt idx="84">
                  <c:v>47.84569194209125</c:v>
                </c:pt>
                <c:pt idx="85">
                  <c:v>49.058882919013577</c:v>
                </c:pt>
                <c:pt idx="86">
                  <c:v>50.295236102501008</c:v>
                </c:pt>
                <c:pt idx="87">
                  <c:v>51.554956923749614</c:v>
                </c:pt>
                <c:pt idx="88">
                  <c:v>52.83824525134925</c:v>
                </c:pt>
                <c:pt idx="89">
                  <c:v>54.145295129678843</c:v>
                </c:pt>
                <c:pt idx="90">
                  <c:v>55.476294515224019</c:v>
                </c:pt>
                <c:pt idx="91">
                  <c:v>56.831425011007397</c:v>
                </c:pt>
                <c:pt idx="92">
                  <c:v>58.210861599328744</c:v>
                </c:pt>
                <c:pt idx="93">
                  <c:v>59.61477237301844</c:v>
                </c:pt>
                <c:pt idx="94">
                  <c:v>61.043318265414619</c:v>
                </c:pt>
                <c:pt idx="95">
                  <c:v>62.496652779280581</c:v>
                </c:pt>
                <c:pt idx="96">
                  <c:v>63.974921714885944</c:v>
                </c:pt>
                <c:pt idx="97">
                  <c:v>65.478262897480391</c:v>
                </c:pt>
                <c:pt idx="98">
                  <c:v>67.006805904395762</c:v>
                </c:pt>
                <c:pt idx="99">
                  <c:v>68.560671792018312</c:v>
                </c:pt>
                <c:pt idx="100">
                  <c:v>70.139972822877695</c:v>
                </c:pt>
                <c:pt idx="101">
                  <c:v>71.744812193106256</c:v>
                </c:pt>
                <c:pt idx="102">
                  <c:v>73.375283760527111</c:v>
                </c:pt>
                <c:pt idx="103">
                  <c:v>75.031471773634209</c:v>
                </c:pt>
                <c:pt idx="104">
                  <c:v>76.713450601733911</c:v>
                </c:pt>
                <c:pt idx="105">
                  <c:v>78.421284466521541</c:v>
                </c:pt>
                <c:pt idx="106">
                  <c:v>80.155027175371359</c:v>
                </c:pt>
                <c:pt idx="107">
                  <c:v>81.914721856622734</c:v>
                </c:pt>
                <c:pt idx="108">
                  <c:v>83.700400697149902</c:v>
                </c:pt>
                <c:pt idx="109">
                  <c:v>85.512084682505744</c:v>
                </c:pt>
                <c:pt idx="110">
                  <c:v>87.349783339935001</c:v>
                </c:pt>
                <c:pt idx="111">
                  <c:v>89.213494484553863</c:v>
                </c:pt>
                <c:pt idx="112">
                  <c:v>91.103203968998415</c:v>
                </c:pt>
                <c:pt idx="113">
                  <c:v>93.018885436844727</c:v>
                </c:pt>
                <c:pt idx="114">
                  <c:v>94.960500080107522</c:v>
                </c:pt>
                <c:pt idx="115">
                  <c:v>96.927996401126236</c:v>
                </c:pt>
                <c:pt idx="116">
                  <c:v>98.921309979148646</c:v>
                </c:pt>
                <c:pt idx="117">
                  <c:v>100.94036324192405</c:v>
                </c:pt>
                <c:pt idx="118">
                  <c:v>102.98506524261997</c:v>
                </c:pt>
                <c:pt idx="119">
                  <c:v>105.05531144237573</c:v>
                </c:pt>
                <c:pt idx="120">
                  <c:v>107.15098349880805</c:v>
                </c:pt>
                <c:pt idx="121">
                  <c:v>109.27194906078428</c:v>
                </c:pt>
                <c:pt idx="122">
                  <c:v>111.41806156977746</c:v>
                </c:pt>
                <c:pt idx="123">
                  <c:v>113.58916006811836</c:v>
                </c:pt>
                <c:pt idx="124">
                  <c:v>115.78506901445927</c:v>
                </c:pt>
                <c:pt idx="125">
                  <c:v>118.00559810676243</c:v>
                </c:pt>
                <c:pt idx="126">
                  <c:v>120.25054211312627</c:v>
                </c:pt>
                <c:pt idx="127">
                  <c:v>122.51968071076122</c:v>
                </c:pt>
                <c:pt idx="128">
                  <c:v>124.81277833342631</c:v>
                </c:pt>
                <c:pt idx="129">
                  <c:v>127.12958402763674</c:v>
                </c:pt>
                <c:pt idx="130">
                  <c:v>129.46983131795324</c:v>
                </c:pt>
                <c:pt idx="131">
                  <c:v>131.83323808166304</c:v>
                </c:pt>
                <c:pt idx="132">
                  <c:v>134.21950643316518</c:v>
                </c:pt>
                <c:pt idx="133">
                  <c:v>136.62832261837471</c:v>
                </c:pt>
                <c:pt idx="134">
                  <c:v>139.05935691946402</c:v>
                </c:pt>
                <c:pt idx="135">
                  <c:v>141.51226357026778</c:v>
                </c:pt>
                <c:pt idx="136">
                  <c:v>143.9866806826866</c:v>
                </c:pt>
                <c:pt idx="137">
                  <c:v>146.48223018443895</c:v>
                </c:pt>
                <c:pt idx="138">
                  <c:v>148.99851776852836</c:v>
                </c:pt>
                <c:pt idx="139">
                  <c:v>151.53513285482086</c:v>
                </c:pt>
                <c:pt idx="140">
                  <c:v>154.09164856415728</c:v>
                </c:pt>
                <c:pt idx="141">
                  <c:v>156.66762170547119</c:v>
                </c:pt>
                <c:pt idx="142">
                  <c:v>159.26259277643658</c:v>
                </c:pt>
                <c:pt idx="143">
                  <c:v>161.87608597824044</c:v>
                </c:pt>
                <c:pt idx="144">
                  <c:v>164.50760924516459</c:v>
                </c:pt>
                <c:pt idx="145">
                  <c:v>167.15665428976865</c:v>
                </c:pt>
                <c:pt idx="146">
                  <c:v>169.82269666460658</c:v>
                </c:pt>
                <c:pt idx="147">
                  <c:v>172.50519584157223</c:v>
                </c:pt>
                <c:pt idx="148">
                  <c:v>175.2035953101778</c:v>
                </c:pt>
                <c:pt idx="149">
                  <c:v>177.91732269631257</c:v>
                </c:pt>
                <c:pt idx="150">
                  <c:v>180.6457899033297</c:v>
                </c:pt>
                <c:pt idx="151">
                  <c:v>183.38839327766033</c:v>
                </c:pt>
                <c:pt idx="152">
                  <c:v>186.14451380157794</c:v>
                </c:pt>
                <c:pt idx="153">
                  <c:v>188.91351731622717</c:v>
                </c:pt>
                <c:pt idx="154">
                  <c:v>191.69475477861315</c:v>
                </c:pt>
                <c:pt idx="155">
                  <c:v>194.48756255691401</c:v>
                </c:pt>
                <c:pt idx="156">
                  <c:v>197.2912627692547</c:v>
                </c:pt>
                <c:pt idx="157">
                  <c:v>200.10516367195808</c:v>
                </c:pt>
                <c:pt idx="158">
                  <c:v>202.92856010428798</c:v>
                </c:pt>
                <c:pt idx="159">
                  <c:v>205.76073399781728</c:v>
                </c:pt>
                <c:pt idx="160">
                  <c:v>208.60095495979542</c:v>
                </c:pt>
                <c:pt idx="161">
                  <c:v>211.44848094125427</c:v>
                </c:pt>
                <c:pt idx="162">
                  <c:v>214.30255900207553</c:v>
                </c:pt>
                <c:pt idx="163">
                  <c:v>217.16242618682767</c:v>
                </c:pt>
                <c:pt idx="164">
                  <c:v>220.02731052686042</c:v>
                </c:pt>
                <c:pt idx="165">
                  <c:v>222.89643218588117</c:v>
                </c:pt>
                <c:pt idx="166">
                  <c:v>225.76900476800299</c:v>
                </c:pt>
                <c:pt idx="167">
                  <c:v>228.64423680899969</c:v>
                </c:pt>
                <c:pt idx="168">
                  <c:v>231.52133347316672</c:v>
                </c:pt>
                <c:pt idx="169">
                  <c:v>234.39949847970112</c:v>
                </c:pt>
                <c:pt idx="170">
                  <c:v>237.2779362837874</c:v>
                </c:pt>
                <c:pt idx="171">
                  <c:v>240.15585453850949</c:v>
                </c:pt>
                <c:pt idx="172">
                  <c:v>243.03246686418146</c:v>
                </c:pt>
                <c:pt idx="173">
                  <c:v>245.90699595157409</c:v>
                </c:pt>
                <c:pt idx="174">
                  <c:v>248.7786770246552</c:v>
                </c:pt>
                <c:pt idx="175">
                  <c:v>251.6467616867082</c:v>
                </c:pt>
                <c:pt idx="176">
                  <c:v>254.51052217087189</c:v>
                </c:pt>
                <c:pt idx="177">
                  <c:v>257.3692560120794</c:v>
                </c:pt>
                <c:pt idx="178">
                  <c:v>260.22229115189657</c:v>
                </c:pt>
                <c:pt idx="179">
                  <c:v>263.06899148069095</c:v>
                </c:pt>
                <c:pt idx="180">
                  <c:v>265.90876281275348</c:v>
                </c:pt>
                <c:pt idx="181">
                  <c:v>268.74105927930492</c:v>
                </c:pt>
                <c:pt idx="182">
                  <c:v>271.56539011164818</c:v>
                </c:pt>
                <c:pt idx="183">
                  <c:v>274.38132677201071</c:v>
                </c:pt>
                <c:pt idx="184">
                  <c:v>277.18851037285617</c:v>
                </c:pt>
                <c:pt idx="185">
                  <c:v>279.98665930668164</c:v>
                </c:pt>
                <c:pt idx="186">
                  <c:v>282.77557698770318</c:v>
                </c:pt>
                <c:pt idx="187">
                  <c:v>285.5551595845788</c:v>
                </c:pt>
                <c:pt idx="188">
                  <c:v>288.32540359976576</c:v>
                </c:pt>
                <c:pt idx="189">
                  <c:v>291.08641312667407</c:v>
                </c:pt>
                <c:pt idx="190">
                  <c:v>293.83840659101548</c:v>
                </c:pt>
                <c:pt idx="191">
                  <c:v>296.58172275832055</c:v>
                </c:pt>
                <c:pt idx="192">
                  <c:v>299.31682576627151</c:v>
                </c:pt>
                <c:pt idx="193">
                  <c:v>302.04430891917332</c:v>
                </c:pt>
                <c:pt idx="194">
                  <c:v>304.76489696353332</c:v>
                </c:pt>
                <c:pt idx="195">
                  <c:v>307.47944654940886</c:v>
                </c:pt>
                <c:pt idx="196">
                  <c:v>310.18894457302088</c:v>
                </c:pt>
                <c:pt idx="197">
                  <c:v>312.89450409327793</c:v>
                </c:pt>
                <c:pt idx="198">
                  <c:v>315.59735751942821</c:v>
                </c:pt>
                <c:pt idx="199">
                  <c:v>318.29884678014781</c:v>
                </c:pt>
                <c:pt idx="200">
                  <c:v>321.00041020696131</c:v>
                </c:pt>
                <c:pt idx="201">
                  <c:v>323.70356589781227</c:v>
                </c:pt>
                <c:pt idx="202">
                  <c:v>326.40989137048336</c:v>
                </c:pt>
                <c:pt idx="203">
                  <c:v>329.12099937079375</c:v>
                </c:pt>
                <c:pt idx="204">
                  <c:v>331.83850976713842</c:v>
                </c:pt>
                <c:pt idx="205">
                  <c:v>334.56401754070203</c:v>
                </c:pt>
                <c:pt idx="206">
                  <c:v>337.29905696890722</c:v>
                </c:pt>
                <c:pt idx="207">
                  <c:v>340.04506219722674</c:v>
                </c:pt>
                <c:pt idx="208">
                  <c:v>342.80332449987617</c:v>
                </c:pt>
                <c:pt idx="209">
                  <c:v>345.57494664109731</c:v>
                </c:pt>
                <c:pt idx="210">
                  <c:v>348.3607948633117</c:v>
                </c:pt>
                <c:pt idx="211">
                  <c:v>351.16144914353606</c:v>
                </c:pt>
                <c:pt idx="212">
                  <c:v>353.97715247189046</c:v>
                </c:pt>
                <c:pt idx="213">
                  <c:v>356.80776001231277</c:v>
                </c:pt>
                <c:pt idx="214">
                  <c:v>359.65268910201826</c:v>
                </c:pt>
                <c:pt idx="215">
                  <c:v>362.51087112900518</c:v>
                </c:pt>
                <c:pt idx="216">
                  <c:v>365.38070639224094</c:v>
                </c:pt>
                <c:pt idx="217">
                  <c:v>368.26002309342465</c:v>
                </c:pt>
                <c:pt idx="218">
                  <c:v>371.14604162909319</c:v>
                </c:pt>
                <c:pt idx="219">
                  <c:v>374.03534534440809</c:v>
                </c:pt>
                <c:pt idx="220">
                  <c:v>376.92385887291732</c:v>
                </c:pt>
                <c:pt idx="221">
                  <c:v>379.80683511830892</c:v>
                </c:pt>
                <c:pt idx="222">
                  <c:v>382.67885183389291</c:v>
                </c:pt>
                <c:pt idx="223">
                  <c:v>385.53381862339046</c:v>
                </c:pt>
                <c:pt idx="224">
                  <c:v>388.36499502373238</c:v>
                </c:pt>
                <c:pt idx="225">
                  <c:v>391.16502013914737</c:v>
                </c:pt>
                <c:pt idx="226">
                  <c:v>393.92595407907442</c:v>
                </c:pt>
                <c:pt idx="227">
                  <c:v>396.63933121461446</c:v>
                </c:pt>
                <c:pt idx="228">
                  <c:v>399.29622501450319</c:v>
                </c:pt>
                <c:pt idx="229">
                  <c:v>401.88732395795768</c:v>
                </c:pt>
                <c:pt idx="230">
                  <c:v>404.40301775489354</c:v>
                </c:pt>
                <c:pt idx="231">
                  <c:v>406.83349284110147</c:v>
                </c:pt>
                <c:pt idx="232">
                  <c:v>409.16883586446642</c:v>
                </c:pt>
                <c:pt idx="233">
                  <c:v>411.39914364569955</c:v>
                </c:pt>
                <c:pt idx="234">
                  <c:v>413.51463789062439</c:v>
                </c:pt>
                <c:pt idx="235">
                  <c:v>415.50578275764701</c:v>
                </c:pt>
                <c:pt idx="236">
                  <c:v>417.36340324976027</c:v>
                </c:pt>
                <c:pt idx="237">
                  <c:v>419.07880231048938</c:v>
                </c:pt>
                <c:pt idx="238">
                  <c:v>420.64387446595913</c:v>
                </c:pt>
                <c:pt idx="239">
                  <c:v>422.05121454142585</c:v>
                </c:pt>
                <c:pt idx="240">
                  <c:v>423.29427957203609</c:v>
                </c:pt>
                <c:pt idx="241">
                  <c:v>424.37061253673511</c:v>
                </c:pt>
                <c:pt idx="242">
                  <c:v>425.37147261336077</c:v>
                </c:pt>
                <c:pt idx="243">
                  <c:v>427.87952560327875</c:v>
                </c:pt>
                <c:pt idx="244">
                  <c:v>446.13938137708089</c:v>
                </c:pt>
                <c:pt idx="245">
                  <c:v>544.71264337761022</c:v>
                </c:pt>
                <c:pt idx="246">
                  <c:v>837.71999005203475</c:v>
                </c:pt>
                <c:pt idx="247">
                  <c:v>1257.4221448847384</c:v>
                </c:pt>
                <c:pt idx="248">
                  <c:v>1401.0029671913305</c:v>
                </c:pt>
                <c:pt idx="249">
                  <c:v>1089.5241712572811</c:v>
                </c:pt>
                <c:pt idx="250">
                  <c:v>687.77329395117351</c:v>
                </c:pt>
                <c:pt idx="251">
                  <c:v>485.22490538498909</c:v>
                </c:pt>
                <c:pt idx="252">
                  <c:v>432.34191616968405</c:v>
                </c:pt>
                <c:pt idx="253">
                  <c:v>423.95782603483491</c:v>
                </c:pt>
                <c:pt idx="254">
                  <c:v>422.19736202930801</c:v>
                </c:pt>
                <c:pt idx="255">
                  <c:v>420.85805520835333</c:v>
                </c:pt>
                <c:pt idx="256">
                  <c:v>419.41412317766151</c:v>
                </c:pt>
                <c:pt idx="257">
                  <c:v>417.84930124988949</c:v>
                </c:pt>
                <c:pt idx="258">
                  <c:v>416.1723339402871</c:v>
                </c:pt>
                <c:pt idx="259">
                  <c:v>414.39280779890413</c:v>
                </c:pt>
                <c:pt idx="260">
                  <c:v>412.52037424031715</c:v>
                </c:pt>
                <c:pt idx="261">
                  <c:v>410.56462754318721</c:v>
                </c:pt>
                <c:pt idx="262">
                  <c:v>408.53499891417584</c:v>
                </c:pt>
                <c:pt idx="263">
                  <c:v>406.44065810222486</c:v>
                </c:pt>
                <c:pt idx="264">
                  <c:v>404.29042384381842</c:v>
                </c:pt>
                <c:pt idx="265">
                  <c:v>402.09268426461449</c:v>
                </c:pt>
                <c:pt idx="266">
                  <c:v>399.85532810368682</c:v>
                </c:pt>
                <c:pt idx="267">
                  <c:v>397.585687360365</c:v>
                </c:pt>
                <c:pt idx="268">
                  <c:v>395.29049169804847</c:v>
                </c:pt>
                <c:pt idx="269">
                  <c:v>392.97583468129409</c:v>
                </c:pt>
                <c:pt idx="270">
                  <c:v>390.64715167820003</c:v>
                </c:pt>
                <c:pt idx="271">
                  <c:v>388.3092090351243</c:v>
                </c:pt>
                <c:pt idx="272">
                  <c:v>385.96610392967966</c:v>
                </c:pt>
                <c:pt idx="273">
                  <c:v>383.62127413433393</c:v>
                </c:pt>
                <c:pt idx="274">
                  <c:v>381.27751677938284</c:v>
                </c:pt>
                <c:pt idx="275">
                  <c:v>378.93701509207096</c:v>
                </c:pt>
                <c:pt idx="276">
                  <c:v>376.60137200871452</c:v>
                </c:pt>
                <c:pt idx="277">
                  <c:v>374.27164950837238</c:v>
                </c:pt>
                <c:pt idx="278">
                  <c:v>371.94841249860821</c:v>
                </c:pt>
                <c:pt idx="279">
                  <c:v>369.63177609408751</c:v>
                </c:pt>
                <c:pt idx="280">
                  <c:v>367.32145516448321</c:v>
                </c:pt>
                <c:pt idx="281">
                  <c:v>365.01681508620908</c:v>
                </c:pt>
                <c:pt idx="282">
                  <c:v>362.71692270933158</c:v>
                </c:pt>
                <c:pt idx="283">
                  <c:v>360.42059664289928</c:v>
                </c:pt>
                <c:pt idx="284">
                  <c:v>358.12645606504452</c:v>
                </c:pt>
                <c:pt idx="285">
                  <c:v>355.83296737483624</c:v>
                </c:pt>
                <c:pt idx="286">
                  <c:v>353.5384881173876</c:v>
                </c:pt>
                <c:pt idx="287">
                  <c:v>351.24130772885104</c:v>
                </c:pt>
                <c:pt idx="288">
                  <c:v>348.93968476067164</c:v>
                </c:pt>
                <c:pt idx="289">
                  <c:v>346.63188035024154</c:v>
                </c:pt>
                <c:pt idx="290">
                  <c:v>344.31618780573558</c:v>
                </c:pt>
                <c:pt idx="291">
                  <c:v>341.99095826470943</c:v>
                </c:pt>
                <c:pt idx="292">
                  <c:v>339.65462246773717</c:v>
                </c:pt>
                <c:pt idx="293">
                  <c:v>337.30570875913355</c:v>
                </c:pt>
                <c:pt idx="294">
                  <c:v>334.9428574862182</c:v>
                </c:pt>
                <c:pt idx="295">
                  <c:v>332.56483201658762</c:v>
                </c:pt>
                <c:pt idx="296">
                  <c:v>330.17052662973396</c:v>
                </c:pt>
                <c:pt idx="297">
                  <c:v>327.75897156563389</c:v>
                </c:pt>
                <c:pt idx="298">
                  <c:v>325.32933552939204</c:v>
                </c:pt>
                <c:pt idx="299">
                  <c:v>322.88092595859666</c:v>
                </c:pt>
                <c:pt idx="300">
                  <c:v>320.41318735978001</c:v>
                </c:pt>
                <c:pt idx="301">
                  <c:v>317.92569801339766</c:v>
                </c:pt>
                <c:pt idx="302">
                  <c:v>315.41816533418364</c:v>
                </c:pt>
                <c:pt idx="303">
                  <c:v>312.89042015674454</c:v>
                </c:pt>
                <c:pt idx="304">
                  <c:v>310.34241019590502</c:v>
                </c:pt>
                <c:pt idx="305">
                  <c:v>307.77419290862048</c:v>
                </c:pt>
                <c:pt idx="306">
                  <c:v>305.18592796015946</c:v>
                </c:pt>
                <c:pt idx="307">
                  <c:v>302.57786947254124</c:v>
                </c:pt>
                <c:pt idx="308">
                  <c:v>299.95035820859522</c:v>
                </c:pt>
                <c:pt idx="309">
                  <c:v>297.30381382108476</c:v>
                </c:pt>
                <c:pt idx="310">
                  <c:v>294.63872727357045</c:v>
                </c:pt>
                <c:pt idx="311">
                  <c:v>291.95565351845062</c:v>
                </c:pt>
                <c:pt idx="312">
                  <c:v>289.25520449815963</c:v>
                </c:pt>
                <c:pt idx="313">
                  <c:v>286.53804251800813</c:v>
                </c:pt>
                <c:pt idx="314">
                  <c:v>283.80487402367953</c:v>
                </c:pt>
                <c:pt idx="315">
                  <c:v>281.05644380299441</c:v>
                </c:pt>
                <c:pt idx="316">
                  <c:v>278.2935296201486</c:v>
                </c:pt>
                <c:pt idx="317">
                  <c:v>275.51693728115532</c:v>
                </c:pt>
                <c:pt idx="318">
                  <c:v>272.7274961215374</c:v>
                </c:pt>
                <c:pt idx="319">
                  <c:v>269.92605490127687</c:v>
                </c:pt>
                <c:pt idx="320">
                  <c:v>267.11347808747394</c:v>
                </c:pt>
                <c:pt idx="321">
                  <c:v>264.29064250191198</c:v>
                </c:pt>
                <c:pt idx="322">
                  <c:v>261.45843430860538</c:v>
                </c:pt>
                <c:pt idx="323">
                  <c:v>258.6177463152423</c:v>
                </c:pt>
                <c:pt idx="324">
                  <c:v>255.76947556206602</c:v>
                </c:pt>
                <c:pt idx="325">
                  <c:v>252.9145211720145</c:v>
                </c:pt>
                <c:pt idx="326">
                  <c:v>250.05378243671956</c:v>
                </c:pt>
                <c:pt idx="327">
                  <c:v>247.18815711412839</c:v>
                </c:pt>
                <c:pt idx="328">
                  <c:v>244.31853991494953</c:v>
                </c:pt>
                <c:pt idx="329">
                  <c:v>241.44582115674501</c:v>
                </c:pt>
                <c:pt idx="330">
                  <c:v>238.57088556621227</c:v>
                </c:pt>
                <c:pt idx="331">
                  <c:v>235.69461121196483</c:v>
                </c:pt>
                <c:pt idx="332">
                  <c:v>232.81786855187286</c:v>
                </c:pt>
                <c:pt idx="333">
                  <c:v>229.94151958072769</c:v>
                </c:pt>
                <c:pt idx="334">
                  <c:v>227.06641706561621</c:v>
                </c:pt>
                <c:pt idx="335">
                  <c:v>224.19340385791381</c:v>
                </c:pt>
                <c:pt idx="336">
                  <c:v>221.3233122722109</c:v>
                </c:pt>
                <c:pt idx="337">
                  <c:v>218.45696352377604</c:v>
                </c:pt>
                <c:pt idx="338">
                  <c:v>215.59516721731868</c:v>
                </c:pt>
                <c:pt idx="339">
                  <c:v>212.73872088085471</c:v>
                </c:pt>
                <c:pt idx="340">
                  <c:v>209.88840953940007</c:v>
                </c:pt>
                <c:pt idx="341">
                  <c:v>207.0450053240238</c:v>
                </c:pt>
                <c:pt idx="342">
                  <c:v>204.20926711249851</c:v>
                </c:pt>
                <c:pt idx="343">
                  <c:v>201.38194019839372</c:v>
                </c:pt>
                <c:pt idx="344">
                  <c:v>198.56375598597901</c:v>
                </c:pt>
                <c:pt idx="345">
                  <c:v>195.75543170874803</c:v>
                </c:pt>
                <c:pt idx="346">
                  <c:v>192.95767016974892</c:v>
                </c:pt>
                <c:pt idx="347">
                  <c:v>190.17115950222114</c:v>
                </c:pt>
                <c:pt idx="348">
                  <c:v>187.39657294930012</c:v>
                </c:pt>
                <c:pt idx="349">
                  <c:v>184.63456866176583</c:v>
                </c:pt>
                <c:pt idx="350">
                  <c:v>181.88578951298962</c:v>
                </c:pt>
                <c:pt idx="351">
                  <c:v>179.15086293037646</c:v>
                </c:pt>
                <c:pt idx="352">
                  <c:v>176.43040074271448</c:v>
                </c:pt>
                <c:pt idx="353">
                  <c:v>173.72499904293736</c:v>
                </c:pt>
                <c:pt idx="354">
                  <c:v>171.03523806587543</c:v>
                </c:pt>
                <c:pt idx="355">
                  <c:v>168.36168208063026</c:v>
                </c:pt>
                <c:pt idx="356">
                  <c:v>165.70487929724749</c:v>
                </c:pt>
                <c:pt idx="357">
                  <c:v>163.06536178739751</c:v>
                </c:pt>
                <c:pt idx="358">
                  <c:v>160.44364541879597</c:v>
                </c:pt>
                <c:pt idx="359">
                  <c:v>157.84022980311178</c:v>
                </c:pt>
                <c:pt idx="360">
                  <c:v>155.25559825712347</c:v>
                </c:pt>
                <c:pt idx="361">
                  <c:v>152.69021777688818</c:v>
                </c:pt>
                <c:pt idx="362">
                  <c:v>150.14453902469387</c:v>
                </c:pt>
                <c:pt idx="363">
                  <c:v>147.61899632856287</c:v>
                </c:pt>
                <c:pt idx="364">
                  <c:v>145.11400769407584</c:v>
                </c:pt>
                <c:pt idx="365">
                  <c:v>142.62997482827987</c:v>
                </c:pt>
                <c:pt idx="366">
                  <c:v>140.16728317544266</c:v>
                </c:pt>
                <c:pt idx="367">
                  <c:v>137.72630196440787</c:v>
                </c:pt>
                <c:pt idx="368">
                  <c:v>135.30738426730301</c:v>
                </c:pt>
                <c:pt idx="369">
                  <c:v>132.91086706934399</c:v>
                </c:pt>
                <c:pt idx="370">
                  <c:v>130.53707134947734</c:v>
                </c:pt>
                <c:pt idx="371">
                  <c:v>128.18630217159256</c:v>
                </c:pt>
                <c:pt idx="372">
                  <c:v>125.85884878603336</c:v>
                </c:pt>
                <c:pt idx="373">
                  <c:v>123.55498474113151</c:v>
                </c:pt>
                <c:pt idx="374">
                  <c:v>121.27496800447999</c:v>
                </c:pt>
                <c:pt idx="375">
                  <c:v>119.01904109366018</c:v>
                </c:pt>
                <c:pt idx="376">
                  <c:v>116.78743121613056</c:v>
                </c:pt>
                <c:pt idx="377">
                  <c:v>114.58035041798266</c:v>
                </c:pt>
                <c:pt idx="378">
                  <c:v>112.39799574126504</c:v>
                </c:pt>
                <c:pt idx="379">
                  <c:v>110.24054938957295</c:v>
                </c:pt>
                <c:pt idx="380">
                  <c:v>108.10817890159905</c:v>
                </c:pt>
                <c:pt idx="381">
                  <c:v>106.00103733233716</c:v>
                </c:pt>
                <c:pt idx="382">
                  <c:v>103.91926344162977</c:v>
                </c:pt>
                <c:pt idx="383">
                  <c:v>101.86298188974746</c:v>
                </c:pt>
                <c:pt idx="384">
                  <c:v>99.832303439688516</c:v>
                </c:pt>
                <c:pt idx="385">
                  <c:v>97.827325165883892</c:v>
                </c:pt>
                <c:pt idx="386">
                  <c:v>95.848130668994628</c:v>
                </c:pt>
                <c:pt idx="387">
                  <c:v>93.894790296486832</c:v>
                </c:pt>
                <c:pt idx="388">
                  <c:v>91.96736136867051</c:v>
                </c:pt>
                <c:pt idx="389">
                  <c:v>90.0658884098888</c:v>
                </c:pt>
                <c:pt idx="390">
                  <c:v>88.190403384545363</c:v>
                </c:pt>
                <c:pt idx="391">
                  <c:v>86.340925937658881</c:v>
                </c:pt>
                <c:pt idx="392">
                  <c:v>84.517463639634968</c:v>
                </c:pt>
                <c:pt idx="393">
                  <c:v>82.720012234948683</c:v>
                </c:pt>
                <c:pt idx="394">
                  <c:v>80.948555894432189</c:v>
                </c:pt>
                <c:pt idx="395">
                  <c:v>79.203067470865065</c:v>
                </c:pt>
                <c:pt idx="396">
                  <c:v>77.483508757568501</c:v>
                </c:pt>
                <c:pt idx="397">
                  <c:v>75.789830749706354</c:v>
                </c:pt>
                <c:pt idx="398">
                  <c:v>74.121973908000982</c:v>
                </c:pt>
                <c:pt idx="399">
                  <c:v>72.479868424574661</c:v>
                </c:pt>
                <c:pt idx="400">
                  <c:v>70.863434490632216</c:v>
                </c:pt>
                <c:pt idx="401">
                  <c:v>69.272582565703971</c:v>
                </c:pt>
                <c:pt idx="402">
                  <c:v>67.707213648173209</c:v>
                </c:pt>
                <c:pt idx="403">
                  <c:v>66.167219546817421</c:v>
                </c:pt>
                <c:pt idx="404">
                  <c:v>64.652483153096597</c:v>
                </c:pt>
                <c:pt idx="405">
                  <c:v>63.162878713928194</c:v>
                </c:pt>
                <c:pt idx="406">
                  <c:v>61.698272104693082</c:v>
                </c:pt>
                <c:pt idx="407">
                  <c:v>60.258521102222609</c:v>
                </c:pt>
                <c:pt idx="408">
                  <c:v>58.843475657522404</c:v>
                </c:pt>
                <c:pt idx="409">
                  <c:v>57.452978167995262</c:v>
                </c:pt>
                <c:pt idx="410">
                  <c:v>56.086863748930369</c:v>
                </c:pt>
                <c:pt idx="411">
                  <c:v>54.744960504033081</c:v>
                </c:pt>
                <c:pt idx="412">
                  <c:v>53.427089794775867</c:v>
                </c:pt>
                <c:pt idx="413">
                  <c:v>52.133066508356947</c:v>
                </c:pt>
                <c:pt idx="414">
                  <c:v>50.862699324060038</c:v>
                </c:pt>
                <c:pt idx="415">
                  <c:v>49.615790977815152</c:v>
                </c:pt>
                <c:pt idx="416">
                  <c:v>48.392138524767347</c:v>
                </c:pt>
                <c:pt idx="417">
                  <c:v>47.191533599666457</c:v>
                </c:pt>
                <c:pt idx="418">
                  <c:v>46.01376267489853</c:v>
                </c:pt>
                <c:pt idx="419">
                  <c:v>44.858607315986006</c:v>
                </c:pt>
                <c:pt idx="420">
                  <c:v>43.72584443439046</c:v>
                </c:pt>
                <c:pt idx="421">
                  <c:v>42.61524653745942</c:v>
                </c:pt>
                <c:pt idx="422">
                  <c:v>41.526581975364884</c:v>
                </c:pt>
                <c:pt idx="423">
                  <c:v>40.459615184888705</c:v>
                </c:pt>
                <c:pt idx="424">
                  <c:v>39.414106929916557</c:v>
                </c:pt>
                <c:pt idx="425">
                  <c:v>38.389814538509739</c:v>
                </c:pt>
                <c:pt idx="426">
                  <c:v>37.386492136430199</c:v>
                </c:pt>
                <c:pt idx="427">
                  <c:v>36.403890877001835</c:v>
                </c:pt>
                <c:pt idx="428">
                  <c:v>35.441759167197375</c:v>
                </c:pt>
                <c:pt idx="429">
                  <c:v>34.499842889847571</c:v>
                </c:pt>
                <c:pt idx="430">
                  <c:v>33.577885621875438</c:v>
                </c:pt>
                <c:pt idx="431">
                  <c:v>32.675628848465756</c:v>
                </c:pt>
                <c:pt idx="432">
                  <c:v>31.79281217308624</c:v>
                </c:pt>
                <c:pt idx="433">
                  <c:v>30.929173523283165</c:v>
                </c:pt>
                <c:pt idx="434">
                  <c:v>30.084449352181348</c:v>
                </c:pt>
                <c:pt idx="435">
                  <c:v>29.258374835624117</c:v>
                </c:pt>
                <c:pt idx="436">
                  <c:v>28.45068406489548</c:v>
                </c:pt>
                <c:pt idx="437">
                  <c:v>27.661110234972945</c:v>
                </c:pt>
                <c:pt idx="438">
                  <c:v>26.889385828265276</c:v>
                </c:pt>
                <c:pt idx="439">
                  <c:v>26.135242793795754</c:v>
                </c:pt>
                <c:pt idx="440">
                  <c:v>25.398412721797065</c:v>
                </c:pt>
                <c:pt idx="441">
                  <c:v>24.67862701368982</c:v>
                </c:pt>
                <c:pt idx="442">
                  <c:v>23.97561704742218</c:v>
                </c:pt>
                <c:pt idx="443">
                  <c:v>23.289114338153848</c:v>
                </c:pt>
                <c:pt idx="444">
                  <c:v>22.618850694272506</c:v>
                </c:pt>
                <c:pt idx="445">
                  <c:v>21.964558368736373</c:v>
                </c:pt>
                <c:pt idx="446">
                  <c:v>21.325970205741697</c:v>
                </c:pt>
                <c:pt idx="447">
                  <c:v>20.702819782718265</c:v>
                </c:pt>
                <c:pt idx="448">
                  <c:v>20.094841547661655</c:v>
                </c:pt>
                <c:pt idx="449">
                  <c:v>19.501770951814883</c:v>
                </c:pt>
                <c:pt idx="450">
                  <c:v>18.923344577716961</c:v>
                </c:pt>
                <c:pt idx="451">
                  <c:v>18.359300262639902</c:v>
                </c:pt>
                <c:pt idx="452">
                  <c:v>17.809377217440293</c:v>
                </c:pt>
                <c:pt idx="453">
                  <c:v>17.273316140855055</c:v>
                </c:pt>
                <c:pt idx="454">
                  <c:v>16.750859329275254</c:v>
                </c:pt>
                <c:pt idx="455">
                  <c:v>16.24175078203541</c:v>
                </c:pt>
                <c:pt idx="456">
                  <c:v>15.745736302259187</c:v>
                </c:pt>
                <c:pt idx="457">
                  <c:v>15.26256359330598</c:v>
                </c:pt>
                <c:pt idx="458">
                  <c:v>14.791982350865856</c:v>
                </c:pt>
                <c:pt idx="459">
                  <c:v>14.333744350753669</c:v>
                </c:pt>
                <c:pt idx="460">
                  <c:v>13.8876035324559</c:v>
                </c:pt>
                <c:pt idx="461">
                  <c:v>13.453316078486573</c:v>
                </c:pt>
                <c:pt idx="462">
                  <c:v>13.030640489611361</c:v>
                </c:pt>
                <c:pt idx="463">
                  <c:v>12.619337656001296</c:v>
                </c:pt>
                <c:pt idx="464">
                  <c:v>12.219170924379819</c:v>
                </c:pt>
                <c:pt idx="465">
                  <c:v>11.829906161229321</c:v>
                </c:pt>
                <c:pt idx="466">
                  <c:v>11.451311812124951</c:v>
                </c:pt>
                <c:pt idx="467">
                  <c:v>11.083158957265717</c:v>
                </c:pt>
                <c:pt idx="468">
                  <c:v>10.725221363274411</c:v>
                </c:pt>
                <c:pt idx="469">
                  <c:v>10.377275531339574</c:v>
                </c:pt>
                <c:pt idx="470">
                  <c:v>10.039100741774208</c:v>
                </c:pt>
                <c:pt idx="471">
                  <c:v>9.7104790950671216</c:v>
                </c:pt>
                <c:pt idx="472">
                  <c:v>9.3911955495041965</c:v>
                </c:pt>
                <c:pt idx="473">
                  <c:v>9.0810379554377327</c:v>
                </c:pt>
                <c:pt idx="474">
                  <c:v>8.7797970862830166</c:v>
                </c:pt>
                <c:pt idx="475">
                  <c:v>8.4872666663221725</c:v>
                </c:pt>
                <c:pt idx="476">
                  <c:v>8.2032433953958659</c:v>
                </c:pt>
                <c:pt idx="477">
                  <c:v>7.9275269705640889</c:v>
                </c:pt>
                <c:pt idx="478">
                  <c:v>7.6599201048177932</c:v>
                </c:pt>
                <c:pt idx="479">
                  <c:v>7.4002285429232382</c:v>
                </c:pt>
                <c:pt idx="480">
                  <c:v>7.148261074481411</c:v>
                </c:pt>
                <c:pt idx="481">
                  <c:v>6.9038295442848368</c:v>
                </c:pt>
                <c:pt idx="482">
                  <c:v>6.6667488600541871</c:v>
                </c:pt>
                <c:pt idx="483">
                  <c:v>6.4368369976369708</c:v>
                </c:pt>
                <c:pt idx="484">
                  <c:v>6.2139150037505066</c:v>
                </c:pt>
                <c:pt idx="485">
                  <c:v>5.9978069963510166</c:v>
                </c:pt>
                <c:pt idx="486">
                  <c:v>5.7883401627103916</c:v>
                </c:pt>
                <c:pt idx="487">
                  <c:v>5.5853447552816808</c:v>
                </c:pt>
                <c:pt idx="488">
                  <c:v>5.3886540854339691</c:v>
                </c:pt>
                <c:pt idx="489">
                  <c:v>5.1981045151365564</c:v>
                </c:pt>
                <c:pt idx="490">
                  <c:v>5.0135354466717512</c:v>
                </c:pt>
                <c:pt idx="491">
                  <c:v>4.8347893104549451</c:v>
                </c:pt>
                <c:pt idx="492">
                  <c:v>4.6617115510395912</c:v>
                </c:pt>
                <c:pt idx="493">
                  <c:v>4.4941506113841454</c:v>
                </c:pt>
                <c:pt idx="494">
                  <c:v>4.3319579154567975</c:v>
                </c:pt>
                <c:pt idx="495">
                  <c:v>4.174987849253081</c:v>
                </c:pt>
                <c:pt idx="496">
                  <c:v>4.0230977403002406</c:v>
                </c:pt>
                <c:pt idx="497">
                  <c:v>3.8761478357212287</c:v>
                </c:pt>
                <c:pt idx="498">
                  <c:v>3.7340012789300179</c:v>
                </c:pt>
                <c:pt idx="499">
                  <c:v>3.5965240850288076</c:v>
                </c:pt>
                <c:pt idx="500">
                  <c:v>3.4635851149763601</c:v>
                </c:pt>
                <c:pt idx="501">
                  <c:v>3.3350560485955474</c:v>
                </c:pt>
                <c:pt idx="502">
                  <c:v>3.2108113564868805</c:v>
                </c:pt>
                <c:pt idx="503">
                  <c:v>3.0907282709133721</c:v>
                </c:pt>
                <c:pt idx="504">
                  <c:v>2.9746867557208683</c:v>
                </c:pt>
                <c:pt idx="505">
                  <c:v>2.8625694753564965</c:v>
                </c:pt>
                <c:pt idx="506">
                  <c:v>2.7542617630465198</c:v>
                </c:pt>
                <c:pt idx="507">
                  <c:v>2.649651588193453</c:v>
                </c:pt>
                <c:pt idx="508">
                  <c:v>2.5486295230508533</c:v>
                </c:pt>
                <c:pt idx="509">
                  <c:v>2.4510887087327577</c:v>
                </c:pt>
                <c:pt idx="510">
                  <c:v>2.3569248206132487</c:v>
                </c:pt>
                <c:pt idx="511">
                  <c:v>2.2660360331701384</c:v>
                </c:pt>
                <c:pt idx="512">
                  <c:v>2.1783229843253382</c:v>
                </c:pt>
                <c:pt idx="513">
                  <c:v>2.0936887393329222</c:v>
                </c:pt>
                <c:pt idx="514">
                  <c:v>2.0120387542644003</c:v>
                </c:pt>
                <c:pt idx="515">
                  <c:v>1.9332808391393108</c:v>
                </c:pt>
                <c:pt idx="516">
                  <c:v>1.8573251207475818</c:v>
                </c:pt>
                <c:pt idx="517">
                  <c:v>1.7840840052088192</c:v>
                </c:pt>
                <c:pt idx="518">
                  <c:v>1.7134721403120012</c:v>
                </c:pt>
                <c:pt idx="519">
                  <c:v>1.6454063776777201</c:v>
                </c:pt>
                <c:pt idx="520">
                  <c:v>1.5798057347835714</c:v>
                </c:pt>
                <c:pt idx="521">
                  <c:v>1.5165913568918175</c:v>
                </c:pt>
                <c:pt idx="522">
                  <c:v>1.4556864789170656</c:v>
                </c:pt>
                <c:pt idx="523">
                  <c:v>1.3970163872701942</c:v>
                </c:pt>
                <c:pt idx="524">
                  <c:v>1.3405083817133754</c:v>
                </c:pt>
                <c:pt idx="525">
                  <c:v>1.2860917372596254</c:v>
                </c:pt>
                <c:pt idx="526">
                  <c:v>1.2336976661489136</c:v>
                </c:pt>
                <c:pt idx="527">
                  <c:v>1.1832592799315187</c:v>
                </c:pt>
                <c:pt idx="528">
                  <c:v>1.1347115516879116</c:v>
                </c:pt>
                <c:pt idx="529">
                  <c:v>1.0879912784131827</c:v>
                </c:pt>
                <c:pt idx="530">
                  <c:v>1.0430370435926419</c:v>
                </c:pt>
                <c:pt idx="531">
                  <c:v>0.99978917999400951</c:v>
                </c:pt>
                <c:pt idx="532">
                  <c:v>0.95818973270027141</c:v>
                </c:pt>
                <c:pt idx="533">
                  <c:v>0.91818242240608994</c:v>
                </c:pt>
                <c:pt idx="534">
                  <c:v>0.8797126089994064</c:v>
                </c:pt>
                <c:pt idx="535">
                  <c:v>0.84272725544868876</c:v>
                </c:pt>
                <c:pt idx="536">
                  <c:v>0.80717489201511772</c:v>
                </c:pt>
                <c:pt idx="537">
                  <c:v>0.77300558080783666</c:v>
                </c:pt>
                <c:pt idx="538">
                  <c:v>0.74017088069930581</c:v>
                </c:pt>
                <c:pt idx="539">
                  <c:v>0.70862381261668916</c:v>
                </c:pt>
                <c:pt idx="540">
                  <c:v>0.67831882522413833</c:v>
                </c:pt>
                <c:pt idx="541">
                  <c:v>0.64921176100983502</c:v>
                </c:pt>
                <c:pt idx="542">
                  <c:v>0.62125982279058845</c:v>
                </c:pt>
                <c:pt idx="543">
                  <c:v>0.5944215406458716</c:v>
                </c:pt>
                <c:pt idx="544">
                  <c:v>0.56865673929216787</c:v>
                </c:pt>
                <c:pt idx="545">
                  <c:v>0.5439265059076196</c:v>
                </c:pt>
                <c:pt idx="546">
                  <c:v>0.52019315841604974</c:v>
                </c:pt>
                <c:pt idx="547">
                  <c:v>0.49742021423856442</c:v>
                </c:pt>
                <c:pt idx="548">
                  <c:v>0.47557235952011734</c:v>
                </c:pt>
                <c:pt idx="549">
                  <c:v>0.45461541883757756</c:v>
                </c:pt>
                <c:pt idx="550">
                  <c:v>0.43451632539509571</c:v>
                </c:pt>
                <c:pt idx="551">
                  <c:v>0.4152430917117606</c:v>
                </c:pt>
                <c:pt idx="552">
                  <c:v>0.39676478080585498</c:v>
                </c:pt>
                <c:pt idx="553">
                  <c:v>0.37905147787928106</c:v>
                </c:pt>
                <c:pt idx="554">
                  <c:v>0.36207426250506713</c:v>
                </c:pt>
                <c:pt idx="555">
                  <c:v>0.34580518132021837</c:v>
                </c:pt>
                <c:pt idx="556">
                  <c:v>0.33021722122554081</c:v>
                </c:pt>
                <c:pt idx="557">
                  <c:v>0.31528428309348261</c:v>
                </c:pt>
                <c:pt idx="558">
                  <c:v>0.30098115598446135</c:v>
                </c:pt>
                <c:pt idx="559">
                  <c:v>0.2872834918715868</c:v>
                </c:pt>
                <c:pt idx="560">
                  <c:v>0.27416778087319532</c:v>
                </c:pt>
                <c:pt idx="561">
                  <c:v>0.26161132699207873</c:v>
                </c:pt>
                <c:pt idx="562">
                  <c:v>0.24959222435985107</c:v>
                </c:pt>
                <c:pt idx="563">
                  <c:v>0.23808933398441953</c:v>
                </c:pt>
                <c:pt idx="564">
                  <c:v>0.22708226099811596</c:v>
                </c:pt>
                <c:pt idx="565">
                  <c:v>0.21655133240363267</c:v>
                </c:pt>
                <c:pt idx="566">
                  <c:v>0.20647757531452149</c:v>
                </c:pt>
                <c:pt idx="567">
                  <c:v>0.1968426956866656</c:v>
                </c:pt>
                <c:pt idx="568">
                  <c:v>0.18762905753677361</c:v>
                </c:pt>
                <c:pt idx="569">
                  <c:v>0.17881966264364724</c:v>
                </c:pt>
                <c:pt idx="570">
                  <c:v>0.17039813072765578</c:v>
                </c:pt>
                <c:pt idx="571">
                  <c:v>0.16234868010357892</c:v>
                </c:pt>
                <c:pt idx="572">
                  <c:v>0.15465610880172098</c:v>
                </c:pt>
                <c:pt idx="573">
                  <c:v>0.14730577615194052</c:v>
                </c:pt>
                <c:pt idx="574">
                  <c:v>0.14028358482503611</c:v>
                </c:pt>
                <c:pt idx="575">
                  <c:v>0.1335759633256986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'analysis 11 may'!$G$15</c:f>
              <c:strCache>
                <c:ptCount val="1"/>
                <c:pt idx="0">
                  <c:v>beam y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11 may'!$A$16:$A$19002</c:f>
              <c:numCache>
                <c:formatCode>General</c:formatCode>
                <c:ptCount val="18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11 may'!$G$16:$G$21002</c:f>
              <c:numCache>
                <c:formatCode>General</c:formatCode>
                <c:ptCount val="20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2.5296463712958729E-308</c:v>
                </c:pt>
                <c:pt idx="180">
                  <c:v>1.047109305946366E-304</c:v>
                </c:pt>
                <c:pt idx="181">
                  <c:v>4.1279778792301393E-301</c:v>
                </c:pt>
                <c:pt idx="182">
                  <c:v>1.5498720269631636E-297</c:v>
                </c:pt>
                <c:pt idx="183">
                  <c:v>5.542011913297043E-294</c:v>
                </c:pt>
                <c:pt idx="184">
                  <c:v>1.8873489621291074E-290</c:v>
                </c:pt>
                <c:pt idx="185">
                  <c:v>6.1213906350163398E-287</c:v>
                </c:pt>
                <c:pt idx="186">
                  <c:v>1.8908675963506459E-283</c:v>
                </c:pt>
                <c:pt idx="187">
                  <c:v>5.5626954123614909E-280</c:v>
                </c:pt>
                <c:pt idx="188">
                  <c:v>1.5585565990671738E-276</c:v>
                </c:pt>
                <c:pt idx="189">
                  <c:v>4.1588476624107435E-273</c:v>
                </c:pt>
                <c:pt idx="190">
                  <c:v>1.0569065352205877E-269</c:v>
                </c:pt>
                <c:pt idx="191">
                  <c:v>2.5580751013052971E-266</c:v>
                </c:pt>
                <c:pt idx="192">
                  <c:v>5.8966199080825544E-263</c:v>
                </c:pt>
                <c:pt idx="193">
                  <c:v>1.2945121014198456E-259</c:v>
                </c:pt>
                <c:pt idx="194">
                  <c:v>2.7065884956628779E-256</c:v>
                </c:pt>
                <c:pt idx="195">
                  <c:v>5.3895373364253371E-253</c:v>
                </c:pt>
                <c:pt idx="196">
                  <c:v>1.022101144899023E-249</c:v>
                </c:pt>
                <c:pt idx="197">
                  <c:v>1.8460752556715066E-246</c:v>
                </c:pt>
                <c:pt idx="198">
                  <c:v>3.1755434840154658E-243</c:v>
                </c:pt>
                <c:pt idx="199">
                  <c:v>5.2023535521752073E-240</c:v>
                </c:pt>
                <c:pt idx="200">
                  <c:v>8.1169860485527367E-237</c:v>
                </c:pt>
                <c:pt idx="201">
                  <c:v>1.2061543070517519E-233</c:v>
                </c:pt>
                <c:pt idx="202">
                  <c:v>1.7069628959437633E-230</c:v>
                </c:pt>
                <c:pt idx="203">
                  <c:v>2.3006917043252334E-227</c:v>
                </c:pt>
                <c:pt idx="204">
                  <c:v>2.9532887334376448E-224</c:v>
                </c:pt>
                <c:pt idx="205">
                  <c:v>3.6104931650645417E-221</c:v>
                </c:pt>
                <c:pt idx="206">
                  <c:v>4.2037829293521083E-218</c:v>
                </c:pt>
                <c:pt idx="207">
                  <c:v>4.6615159429963274E-215</c:v>
                </c:pt>
                <c:pt idx="208">
                  <c:v>4.9229701451775395E-212</c:v>
                </c:pt>
                <c:pt idx="209">
                  <c:v>4.951540854606528E-209</c:v>
                </c:pt>
                <c:pt idx="210">
                  <c:v>4.7431479103530485E-206</c:v>
                </c:pt>
                <c:pt idx="211">
                  <c:v>4.3271914031076231E-203</c:v>
                </c:pt>
                <c:pt idx="212">
                  <c:v>3.7597475053945453E-200</c:v>
                </c:pt>
                <c:pt idx="213">
                  <c:v>3.111174643570211E-197</c:v>
                </c:pt>
                <c:pt idx="214">
                  <c:v>2.4519027338943597E-194</c:v>
                </c:pt>
                <c:pt idx="215">
                  <c:v>1.8403279485487446E-191</c:v>
                </c:pt>
                <c:pt idx="216">
                  <c:v>1.3155287447315695E-188</c:v>
                </c:pt>
                <c:pt idx="217">
                  <c:v>8.9560930866842003E-186</c:v>
                </c:pt>
                <c:pt idx="218">
                  <c:v>5.8069754797881393E-183</c:v>
                </c:pt>
                <c:pt idx="219">
                  <c:v>3.5858698450950539E-180</c:v>
                </c:pt>
                <c:pt idx="220">
                  <c:v>2.1088815557880209E-177</c:v>
                </c:pt>
                <c:pt idx="221">
                  <c:v>1.1811987846347282E-174</c:v>
                </c:pt>
                <c:pt idx="222">
                  <c:v>6.3009630217010463E-172</c:v>
                </c:pt>
                <c:pt idx="223">
                  <c:v>3.2011351255432476E-169</c:v>
                </c:pt>
                <c:pt idx="224">
                  <c:v>1.5488673299981851E-166</c:v>
                </c:pt>
                <c:pt idx="225">
                  <c:v>7.1373594374753848E-164</c:v>
                </c:pt>
                <c:pt idx="226">
                  <c:v>3.1323771983065174E-161</c:v>
                </c:pt>
                <c:pt idx="227">
                  <c:v>1.309253296268158E-158</c:v>
                </c:pt>
                <c:pt idx="228">
                  <c:v>5.2117843155265213E-156</c:v>
                </c:pt>
                <c:pt idx="229">
                  <c:v>1.9758880273206126E-153</c:v>
                </c:pt>
                <c:pt idx="230">
                  <c:v>7.1342998960765281E-151</c:v>
                </c:pt>
                <c:pt idx="231">
                  <c:v>2.453316215991005E-148</c:v>
                </c:pt>
                <c:pt idx="232">
                  <c:v>8.0346846155978521E-146</c:v>
                </c:pt>
                <c:pt idx="233">
                  <c:v>2.5060935302673107E-143</c:v>
                </c:pt>
                <c:pt idx="234">
                  <c:v>7.4445568895671504E-141</c:v>
                </c:pt>
                <c:pt idx="235">
                  <c:v>2.106170702410742E-138</c:v>
                </c:pt>
                <c:pt idx="236">
                  <c:v>5.674941879847339E-136</c:v>
                </c:pt>
                <c:pt idx="237">
                  <c:v>1.4562716847671969E-133</c:v>
                </c:pt>
                <c:pt idx="238">
                  <c:v>3.5590699943753309E-131</c:v>
                </c:pt>
                <c:pt idx="239">
                  <c:v>8.2840705618177448E-129</c:v>
                </c:pt>
                <c:pt idx="240">
                  <c:v>1.8363869011570707E-126</c:v>
                </c:pt>
                <c:pt idx="241">
                  <c:v>3.8770171282502758E-124</c:v>
                </c:pt>
                <c:pt idx="242">
                  <c:v>7.7955074257095032E-122</c:v>
                </c:pt>
                <c:pt idx="243">
                  <c:v>1.4928088324550496E-119</c:v>
                </c:pt>
                <c:pt idx="244">
                  <c:v>2.7225579900138584E-117</c:v>
                </c:pt>
                <c:pt idx="245">
                  <c:v>4.728933625578709E-115</c:v>
                </c:pt>
                <c:pt idx="246">
                  <c:v>7.8228037335927756E-113</c:v>
                </c:pt>
                <c:pt idx="247">
                  <c:v>1.232465544865173E-110</c:v>
                </c:pt>
                <c:pt idx="248">
                  <c:v>1.8492697937533871E-108</c:v>
                </c:pt>
                <c:pt idx="249">
                  <c:v>2.6426454587107609E-106</c:v>
                </c:pt>
                <c:pt idx="250">
                  <c:v>3.5965877729450268E-104</c:v>
                </c:pt>
                <c:pt idx="251">
                  <c:v>4.6618206587068634E-102</c:v>
                </c:pt>
                <c:pt idx="252">
                  <c:v>5.7548445534591031E-100</c:v>
                </c:pt>
                <c:pt idx="253">
                  <c:v>6.7658874467200942E-98</c:v>
                </c:pt>
                <c:pt idx="254">
                  <c:v>7.5758100506369385E-96</c:v>
                </c:pt>
                <c:pt idx="255">
                  <c:v>8.0787937660473068E-94</c:v>
                </c:pt>
                <c:pt idx="256">
                  <c:v>8.2049719915181392E-92</c:v>
                </c:pt>
                <c:pt idx="257">
                  <c:v>7.9363501511521679E-90</c:v>
                </c:pt>
                <c:pt idx="258">
                  <c:v>7.3110149984173881E-88</c:v>
                </c:pt>
                <c:pt idx="259">
                  <c:v>6.4142763302450727E-86</c:v>
                </c:pt>
                <c:pt idx="260">
                  <c:v>5.3595804330074336E-84</c:v>
                </c:pt>
                <c:pt idx="261">
                  <c:v>4.2650787732869688E-82</c:v>
                </c:pt>
                <c:pt idx="262">
                  <c:v>3.232484544431022E-80</c:v>
                </c:pt>
                <c:pt idx="263">
                  <c:v>2.3332377475347376E-78</c:v>
                </c:pt>
                <c:pt idx="264">
                  <c:v>1.6039641872636808E-76</c:v>
                </c:pt>
                <c:pt idx="265">
                  <c:v>1.0501309953749574E-74</c:v>
                </c:pt>
                <c:pt idx="266">
                  <c:v>6.5479510420725463E-73</c:v>
                </c:pt>
                <c:pt idx="267">
                  <c:v>3.8884857034270743E-71</c:v>
                </c:pt>
                <c:pt idx="268">
                  <c:v>2.1992202513116343E-69</c:v>
                </c:pt>
                <c:pt idx="269">
                  <c:v>1.1845955094790471E-67</c:v>
                </c:pt>
                <c:pt idx="270">
                  <c:v>6.0769347681428295E-66</c:v>
                </c:pt>
                <c:pt idx="271">
                  <c:v>2.9690137134218126E-64</c:v>
                </c:pt>
                <c:pt idx="272">
                  <c:v>1.3815066160351549E-62</c:v>
                </c:pt>
                <c:pt idx="273">
                  <c:v>6.1221909518602769E-61</c:v>
                </c:pt>
                <c:pt idx="274">
                  <c:v>2.5838893372389736E-59</c:v>
                </c:pt>
                <c:pt idx="275">
                  <c:v>1.0386137907750075E-57</c:v>
                </c:pt>
                <c:pt idx="276">
                  <c:v>3.9760093455222417E-56</c:v>
                </c:pt>
                <c:pt idx="277">
                  <c:v>1.4496189067670277E-54</c:v>
                </c:pt>
                <c:pt idx="278">
                  <c:v>5.0335389013453292E-53</c:v>
                </c:pt>
                <c:pt idx="279">
                  <c:v>1.6645856661686494E-51</c:v>
                </c:pt>
                <c:pt idx="280">
                  <c:v>5.242663800148607E-50</c:v>
                </c:pt>
                <c:pt idx="281">
                  <c:v>1.5725736796789985E-48</c:v>
                </c:pt>
                <c:pt idx="282">
                  <c:v>4.4924487703851258E-47</c:v>
                </c:pt>
                <c:pt idx="283">
                  <c:v>1.2222735131299761E-45</c:v>
                </c:pt>
                <c:pt idx="284">
                  <c:v>3.1671366682442769E-44</c:v>
                </c:pt>
                <c:pt idx="285">
                  <c:v>7.8158883127342362E-43</c:v>
                </c:pt>
                <c:pt idx="286">
                  <c:v>1.8369740515030825E-41</c:v>
                </c:pt>
                <c:pt idx="287">
                  <c:v>4.1118838173961027E-40</c:v>
                </c:pt>
                <c:pt idx="288">
                  <c:v>8.7658045886813579E-39</c:v>
                </c:pt>
                <c:pt idx="289">
                  <c:v>1.7797371722131092E-37</c:v>
                </c:pt>
                <c:pt idx="290">
                  <c:v>3.4413836758966952E-36</c:v>
                </c:pt>
                <c:pt idx="291">
                  <c:v>6.3375799891583516E-35</c:v>
                </c:pt>
                <c:pt idx="292">
                  <c:v>1.1115447448855318E-33</c:v>
                </c:pt>
                <c:pt idx="293">
                  <c:v>1.8567078872563753E-32</c:v>
                </c:pt>
                <c:pt idx="294">
                  <c:v>2.9537473929890924E-31</c:v>
                </c:pt>
                <c:pt idx="295">
                  <c:v>4.4752392383646311E-30</c:v>
                </c:pt>
                <c:pt idx="296">
                  <c:v>6.4576172296289004E-29</c:v>
                </c:pt>
                <c:pt idx="297">
                  <c:v>8.8744506273633328E-28</c:v>
                </c:pt>
                <c:pt idx="298">
                  <c:v>1.1615122452045449E-26</c:v>
                </c:pt>
                <c:pt idx="299">
                  <c:v>1.4478355776665058E-25</c:v>
                </c:pt>
                <c:pt idx="300">
                  <c:v>1.7188098447649831E-24</c:v>
                </c:pt>
                <c:pt idx="301">
                  <c:v>1.9433434334673578E-23</c:v>
                </c:pt>
                <c:pt idx="302">
                  <c:v>2.0925913145460351E-22</c:v>
                </c:pt>
                <c:pt idx="303">
                  <c:v>2.1460133343719939E-21</c:v>
                </c:pt>
                <c:pt idx="304">
                  <c:v>2.0960109656618697E-20</c:v>
                </c:pt>
                <c:pt idx="305">
                  <c:v>1.9497001324375845E-19</c:v>
                </c:pt>
                <c:pt idx="306">
                  <c:v>1.7272501079088136E-18</c:v>
                </c:pt>
                <c:pt idx="307">
                  <c:v>1.4573228428311995E-17</c:v>
                </c:pt>
                <c:pt idx="308">
                  <c:v>1.1710338598440274E-16</c:v>
                </c:pt>
                <c:pt idx="309">
                  <c:v>8.9618210885739978E-16</c:v>
                </c:pt>
                <c:pt idx="310">
                  <c:v>6.531850301471279E-15</c:v>
                </c:pt>
                <c:pt idx="311">
                  <c:v>4.5340814011381027E-14</c:v>
                </c:pt>
                <c:pt idx="312">
                  <c:v>2.9974747904566749E-13</c:v>
                </c:pt>
                <c:pt idx="313">
                  <c:v>1.8872737623679755E-12</c:v>
                </c:pt>
                <c:pt idx="314">
                  <c:v>1.131689800287367E-11</c:v>
                </c:pt>
                <c:pt idx="315">
                  <c:v>6.4629833588888827E-11</c:v>
                </c:pt>
                <c:pt idx="316">
                  <c:v>3.5152143316114718E-10</c:v>
                </c:pt>
                <c:pt idx="317">
                  <c:v>1.8208900352300742E-9</c:v>
                </c:pt>
                <c:pt idx="318">
                  <c:v>8.9831523426615695E-9</c:v>
                </c:pt>
                <c:pt idx="319">
                  <c:v>4.2207239323873082E-8</c:v>
                </c:pt>
                <c:pt idx="320">
                  <c:v>1.8886794959269076E-7</c:v>
                </c:pt>
                <c:pt idx="321">
                  <c:v>8.0490147017660325E-7</c:v>
                </c:pt>
                <c:pt idx="322">
                  <c:v>3.2669336354372263E-6</c:v>
                </c:pt>
                <c:pt idx="323">
                  <c:v>1.2628478828101774E-5</c:v>
                </c:pt>
                <c:pt idx="324">
                  <c:v>4.6491644165257809E-5</c:v>
                </c:pt>
                <c:pt idx="325">
                  <c:v>1.6300912130931289E-4</c:v>
                </c:pt>
                <c:pt idx="326">
                  <c:v>5.443297162495103E-4</c:v>
                </c:pt>
                <c:pt idx="327">
                  <c:v>1.7311126038616765E-3</c:v>
                </c:pt>
                <c:pt idx="328">
                  <c:v>5.2432640488829178E-3</c:v>
                </c:pt>
                <c:pt idx="329">
                  <c:v>1.5124856973410688E-2</c:v>
                </c:pt>
                <c:pt idx="330">
                  <c:v>4.1552194036170463E-2</c:v>
                </c:pt>
                <c:pt idx="331">
                  <c:v>0.1087200843486939</c:v>
                </c:pt>
                <c:pt idx="332">
                  <c:v>0.27091854688830197</c:v>
                </c:pt>
                <c:pt idx="333">
                  <c:v>0.6429553744552573</c:v>
                </c:pt>
                <c:pt idx="334">
                  <c:v>1.4532357090557617</c:v>
                </c:pt>
                <c:pt idx="335">
                  <c:v>3.1282714223504038</c:v>
                </c:pt>
                <c:pt idx="336">
                  <c:v>6.4133645996263269</c:v>
                </c:pt>
                <c:pt idx="337">
                  <c:v>12.522198092265633</c:v>
                </c:pt>
                <c:pt idx="338">
                  <c:v>23.285648944958528</c:v>
                </c:pt>
                <c:pt idx="339">
                  <c:v>41.239107555775377</c:v>
                </c:pt>
                <c:pt idx="340">
                  <c:v>69.557394756432615</c:v>
                </c:pt>
                <c:pt idx="341">
                  <c:v>111.73532405809493</c:v>
                </c:pt>
                <c:pt idx="342">
                  <c:v>170.94280065465784</c:v>
                </c:pt>
                <c:pt idx="343">
                  <c:v>249.07163612470833</c:v>
                </c:pt>
                <c:pt idx="344">
                  <c:v>345.62955230871444</c:v>
                </c:pt>
                <c:pt idx="345">
                  <c:v>456.78370347963278</c:v>
                </c:pt>
                <c:pt idx="346">
                  <c:v>574.94126290551822</c:v>
                </c:pt>
                <c:pt idx="347">
                  <c:v>689.20681676069637</c:v>
                </c:pt>
                <c:pt idx="348">
                  <c:v>786.84523567733174</c:v>
                </c:pt>
                <c:pt idx="349">
                  <c:v>855.5503161093568</c:v>
                </c:pt>
                <c:pt idx="350">
                  <c:v>885.99781916197003</c:v>
                </c:pt>
                <c:pt idx="351">
                  <c:v>874.00103136834412</c:v>
                </c:pt>
                <c:pt idx="352">
                  <c:v>821.67464519199189</c:v>
                </c:pt>
                <c:pt idx="353">
                  <c:v>737.2585548596378</c:v>
                </c:pt>
                <c:pt idx="354">
                  <c:v>633.43152402620979</c:v>
                </c:pt>
                <c:pt idx="355">
                  <c:v>524.08953132198133</c:v>
                </c:pt>
                <c:pt idx="356">
                  <c:v>420.27070385930494</c:v>
                </c:pt>
                <c:pt idx="357">
                  <c:v>327.32090300918622</c:v>
                </c:pt>
                <c:pt idx="358">
                  <c:v>245.64465195902014</c:v>
                </c:pt>
                <c:pt idx="359">
                  <c:v>174.52843486852188</c:v>
                </c:pt>
                <c:pt idx="360">
                  <c:v>115.10884325536927</c:v>
                </c:pt>
                <c:pt idx="361">
                  <c:v>69.611983381113021</c:v>
                </c:pt>
                <c:pt idx="362">
                  <c:v>38.61656636301862</c:v>
                </c:pt>
                <c:pt idx="363">
                  <c:v>19.907468683374017</c:v>
                </c:pt>
                <c:pt idx="364">
                  <c:v>9.7280291137672901</c:v>
                </c:pt>
                <c:pt idx="365">
                  <c:v>4.5843271146968698</c:v>
                </c:pt>
                <c:pt idx="366">
                  <c:v>2.0984521741933393</c:v>
                </c:pt>
                <c:pt idx="367">
                  <c:v>0.93066693645228082</c:v>
                </c:pt>
                <c:pt idx="368">
                  <c:v>0.39731937231332093</c:v>
                </c:pt>
                <c:pt idx="369">
                  <c:v>0.16237794409853637</c:v>
                </c:pt>
                <c:pt idx="370">
                  <c:v>6.33270352832149E-2</c:v>
                </c:pt>
                <c:pt idx="371">
                  <c:v>2.3536307880907464E-2</c:v>
                </c:pt>
                <c:pt idx="372">
                  <c:v>8.3324579715771795E-3</c:v>
                </c:pt>
                <c:pt idx="373">
                  <c:v>2.8095524185372538E-3</c:v>
                </c:pt>
                <c:pt idx="374">
                  <c:v>9.0223004509260355E-4</c:v>
                </c:pt>
                <c:pt idx="375">
                  <c:v>2.7593770099933684E-4</c:v>
                </c:pt>
                <c:pt idx="376">
                  <c:v>8.0374446940262957E-5</c:v>
                </c:pt>
                <c:pt idx="377">
                  <c:v>2.2296571992222377E-5</c:v>
                </c:pt>
                <c:pt idx="378">
                  <c:v>5.89076006531348E-6</c:v>
                </c:pt>
                <c:pt idx="379">
                  <c:v>1.4822371957196634E-6</c:v>
                </c:pt>
                <c:pt idx="380">
                  <c:v>3.5520348435016076E-7</c:v>
                </c:pt>
                <c:pt idx="381">
                  <c:v>8.1068075589309954E-8</c:v>
                </c:pt>
                <c:pt idx="382">
                  <c:v>1.7621206747310794E-8</c:v>
                </c:pt>
                <c:pt idx="383">
                  <c:v>3.6478297946742114E-9</c:v>
                </c:pt>
                <c:pt idx="384">
                  <c:v>7.1919493844097347E-10</c:v>
                </c:pt>
                <c:pt idx="385">
                  <c:v>1.3504291837235437E-10</c:v>
                </c:pt>
                <c:pt idx="386">
                  <c:v>2.4149611238542151E-11</c:v>
                </c:pt>
                <c:pt idx="387">
                  <c:v>4.1130274639430021E-12</c:v>
                </c:pt>
                <c:pt idx="388">
                  <c:v>6.6715418020758626E-13</c:v>
                </c:pt>
                <c:pt idx="389">
                  <c:v>1.0306327771098343E-13</c:v>
                </c:pt>
                <c:pt idx="390">
                  <c:v>1.5163338333382802E-14</c:v>
                </c:pt>
                <c:pt idx="391">
                  <c:v>2.1247059641770253E-15</c:v>
                </c:pt>
                <c:pt idx="392">
                  <c:v>2.8354107734851304E-16</c:v>
                </c:pt>
                <c:pt idx="393">
                  <c:v>3.6036804182876943E-17</c:v>
                </c:pt>
                <c:pt idx="394">
                  <c:v>4.3620404759108125E-18</c:v>
                </c:pt>
                <c:pt idx="395">
                  <c:v>5.0285902489782357E-19</c:v>
                </c:pt>
                <c:pt idx="396">
                  <c:v>5.5209770669909021E-20</c:v>
                </c:pt>
                <c:pt idx="397">
                  <c:v>5.7729629992497244E-21</c:v>
                </c:pt>
                <c:pt idx="398">
                  <c:v>5.7490322025186448E-22</c:v>
                </c:pt>
                <c:pt idx="399">
                  <c:v>5.4526025853231553E-23</c:v>
                </c:pt>
                <c:pt idx="400">
                  <c:v>4.9252251164987433E-24</c:v>
                </c:pt>
                <c:pt idx="401">
                  <c:v>4.2370292527257612E-25</c:v>
                </c:pt>
                <c:pt idx="402">
                  <c:v>3.4714424976149051E-26</c:v>
                </c:pt>
                <c:pt idx="403">
                  <c:v>2.7087668492087344E-27</c:v>
                </c:pt>
                <c:pt idx="404">
                  <c:v>2.0130122243131493E-28</c:v>
                </c:pt>
                <c:pt idx="405">
                  <c:v>1.4247357935517245E-29</c:v>
                </c:pt>
                <c:pt idx="406">
                  <c:v>9.6036294492267414E-31</c:v>
                </c:pt>
                <c:pt idx="407">
                  <c:v>6.1652343680727498E-32</c:v>
                </c:pt>
                <c:pt idx="408">
                  <c:v>3.7694407675603083E-33</c:v>
                </c:pt>
                <c:pt idx="409">
                  <c:v>2.1949134123354222E-34</c:v>
                </c:pt>
                <c:pt idx="410">
                  <c:v>1.2172253766201332E-35</c:v>
                </c:pt>
                <c:pt idx="411">
                  <c:v>6.428915832838782E-37</c:v>
                </c:pt>
                <c:pt idx="412">
                  <c:v>3.2338332243757931E-38</c:v>
                </c:pt>
                <c:pt idx="413">
                  <c:v>1.5492112205691416E-39</c:v>
                </c:pt>
                <c:pt idx="414">
                  <c:v>7.0683294828628199E-41</c:v>
                </c:pt>
                <c:pt idx="415">
                  <c:v>3.0713978342189182E-42</c:v>
                </c:pt>
                <c:pt idx="416">
                  <c:v>1.2710671606534545E-43</c:v>
                </c:pt>
                <c:pt idx="417">
                  <c:v>5.0097269951948754E-45</c:v>
                </c:pt>
                <c:pt idx="418">
                  <c:v>1.8804974871407239E-46</c:v>
                </c:pt>
                <c:pt idx="419">
                  <c:v>6.7227133183758371E-48</c:v>
                </c:pt>
                <c:pt idx="420">
                  <c:v>2.2889144586581339E-49</c:v>
                </c:pt>
                <c:pt idx="421">
                  <c:v>7.4221148414666435E-51</c:v>
                </c:pt>
                <c:pt idx="422">
                  <c:v>2.292128249596076E-52</c:v>
                </c:pt>
                <c:pt idx="423">
                  <c:v>6.7416048612888439E-54</c:v>
                </c:pt>
                <c:pt idx="424">
                  <c:v>1.8884296515574739E-55</c:v>
                </c:pt>
                <c:pt idx="425">
                  <c:v>5.0379222920493028E-57</c:v>
                </c:pt>
                <c:pt idx="426">
                  <c:v>1.280015575699943E-58</c:v>
                </c:pt>
                <c:pt idx="427">
                  <c:v>3.0973635326102852E-60</c:v>
                </c:pt>
                <c:pt idx="428">
                  <c:v>7.1380936876579372E-62</c:v>
                </c:pt>
                <c:pt idx="429">
                  <c:v>1.5666985565265041E-63</c:v>
                </c:pt>
                <c:pt idx="430">
                  <c:v>3.2749281730188187E-65</c:v>
                </c:pt>
                <c:pt idx="431">
                  <c:v>6.5197546365924065E-67</c:v>
                </c:pt>
                <c:pt idx="432">
                  <c:v>1.2361576502676437E-68</c:v>
                </c:pt>
                <c:pt idx="433">
                  <c:v>2.2321820247484484E-70</c:v>
                </c:pt>
                <c:pt idx="434">
                  <c:v>3.8388265398883301E-72</c:v>
                </c:pt>
                <c:pt idx="435">
                  <c:v>6.287536327495886E-74</c:v>
                </c:pt>
                <c:pt idx="436">
                  <c:v>9.8078917178397168E-76</c:v>
                </c:pt>
                <c:pt idx="437">
                  <c:v>1.457081868987675E-77</c:v>
                </c:pt>
                <c:pt idx="438">
                  <c:v>2.0616046368865738E-79</c:v>
                </c:pt>
                <c:pt idx="439">
                  <c:v>2.7780492903751274E-81</c:v>
                </c:pt>
                <c:pt idx="440">
                  <c:v>3.5652307883878403E-83</c:v>
                </c:pt>
                <c:pt idx="441">
                  <c:v>4.3576112761921811E-85</c:v>
                </c:pt>
                <c:pt idx="442">
                  <c:v>5.0725047265877235E-87</c:v>
                </c:pt>
                <c:pt idx="443">
                  <c:v>5.6235371848575802E-89</c:v>
                </c:pt>
                <c:pt idx="444">
                  <c:v>5.9375847085017235E-91</c:v>
                </c:pt>
                <c:pt idx="445">
                  <c:v>5.9706718433752971E-93</c:v>
                </c:pt>
                <c:pt idx="446">
                  <c:v>5.7180733591922102E-95</c:v>
                </c:pt>
                <c:pt idx="447">
                  <c:v>5.2154210998732788E-97</c:v>
                </c:pt>
                <c:pt idx="448">
                  <c:v>4.5304586729383226E-99</c:v>
                </c:pt>
                <c:pt idx="449">
                  <c:v>3.7480735362860472E-101</c:v>
                </c:pt>
                <c:pt idx="450">
                  <c:v>2.953161306718249E-103</c:v>
                </c:pt>
                <c:pt idx="451">
                  <c:v>2.2160490687771458E-105</c:v>
                </c:pt>
                <c:pt idx="452">
                  <c:v>1.5837430133845833E-107</c:v>
                </c:pt>
                <c:pt idx="453">
                  <c:v>1.0779613461160347E-109</c:v>
                </c:pt>
                <c:pt idx="454">
                  <c:v>6.9877088379279335E-112</c:v>
                </c:pt>
                <c:pt idx="455">
                  <c:v>4.3139941286830011E-114</c:v>
                </c:pt>
                <c:pt idx="456">
                  <c:v>2.5365150022201264E-116</c:v>
                </c:pt>
                <c:pt idx="457">
                  <c:v>1.420392784404401E-118</c:v>
                </c:pt>
                <c:pt idx="458">
                  <c:v>7.5751740546150228E-121</c:v>
                </c:pt>
                <c:pt idx="459">
                  <c:v>3.8475999571961794E-123</c:v>
                </c:pt>
                <c:pt idx="460">
                  <c:v>1.861231280901332E-125</c:v>
                </c:pt>
                <c:pt idx="461">
                  <c:v>8.574798259587645E-128</c:v>
                </c:pt>
                <c:pt idx="462">
                  <c:v>3.7623623161623108E-130</c:v>
                </c:pt>
                <c:pt idx="463">
                  <c:v>1.5722096483112917E-132</c:v>
                </c:pt>
                <c:pt idx="464">
                  <c:v>6.257104884671891E-135</c:v>
                </c:pt>
                <c:pt idx="465">
                  <c:v>2.3716442740598968E-137</c:v>
                </c:pt>
                <c:pt idx="466">
                  <c:v>8.5612819508715783E-140</c:v>
                </c:pt>
                <c:pt idx="467">
                  <c:v>2.9433451156611851E-142</c:v>
                </c:pt>
                <c:pt idx="468">
                  <c:v>9.6373295770419786E-145</c:v>
                </c:pt>
                <c:pt idx="469">
                  <c:v>3.0052829786840374E-147</c:v>
                </c:pt>
                <c:pt idx="470">
                  <c:v>8.9253893131086695E-150</c:v>
                </c:pt>
                <c:pt idx="471">
                  <c:v>2.5245391030559381E-152</c:v>
                </c:pt>
                <c:pt idx="472">
                  <c:v>6.8006460498318479E-155</c:v>
                </c:pt>
                <c:pt idx="473">
                  <c:v>1.7447426536599765E-157</c:v>
                </c:pt>
                <c:pt idx="474">
                  <c:v>4.2631019761611637E-160</c:v>
                </c:pt>
                <c:pt idx="475">
                  <c:v>9.9204917640427925E-163</c:v>
                </c:pt>
                <c:pt idx="476">
                  <c:v>2.1986384411578169E-165</c:v>
                </c:pt>
                <c:pt idx="477">
                  <c:v>4.640743547497968E-168</c:v>
                </c:pt>
                <c:pt idx="478">
                  <c:v>9.3289863706276749E-171</c:v>
                </c:pt>
                <c:pt idx="479">
                  <c:v>1.7860535841140165E-173</c:v>
                </c:pt>
                <c:pt idx="480">
                  <c:v>3.256624203923588E-176</c:v>
                </c:pt>
                <c:pt idx="481">
                  <c:v>5.6552778216434669E-179</c:v>
                </c:pt>
                <c:pt idx="482">
                  <c:v>9.3530526730798887E-182</c:v>
                </c:pt>
                <c:pt idx="483">
                  <c:v>1.473214388485518E-184</c:v>
                </c:pt>
                <c:pt idx="484">
                  <c:v>2.2099968774253757E-187</c:v>
                </c:pt>
                <c:pt idx="485">
                  <c:v>3.1574065443664583E-190</c:v>
                </c:pt>
                <c:pt idx="486">
                  <c:v>4.2961801686712169E-193</c:v>
                </c:pt>
                <c:pt idx="487">
                  <c:v>5.5673381945430946E-196</c:v>
                </c:pt>
                <c:pt idx="488">
                  <c:v>6.8710934968537918E-199</c:v>
                </c:pt>
                <c:pt idx="489">
                  <c:v>8.0763893787051393E-202</c:v>
                </c:pt>
                <c:pt idx="490">
                  <c:v>9.0411104816811027E-205</c:v>
                </c:pt>
                <c:pt idx="491">
                  <c:v>9.6391655715203165E-208</c:v>
                </c:pt>
                <c:pt idx="492">
                  <c:v>9.7874654181590291E-211</c:v>
                </c:pt>
                <c:pt idx="493">
                  <c:v>9.4648596304646794E-214</c:v>
                </c:pt>
                <c:pt idx="494">
                  <c:v>8.7170844006622065E-217</c:v>
                </c:pt>
                <c:pt idx="495">
                  <c:v>7.6461261838877424E-220</c:v>
                </c:pt>
                <c:pt idx="496">
                  <c:v>6.3874101984867964E-223</c:v>
                </c:pt>
                <c:pt idx="497">
                  <c:v>5.0818435462720918E-226</c:v>
                </c:pt>
                <c:pt idx="498">
                  <c:v>3.8506221961647519E-229</c:v>
                </c:pt>
                <c:pt idx="499">
                  <c:v>2.7787768106120805E-232</c:v>
                </c:pt>
                <c:pt idx="500">
                  <c:v>1.9098073416764935E-235</c:v>
                </c:pt>
                <c:pt idx="501">
                  <c:v>1.2500822470287743E-238</c:v>
                </c:pt>
                <c:pt idx="502">
                  <c:v>7.7929296055835748E-242</c:v>
                </c:pt>
                <c:pt idx="503">
                  <c:v>4.6267502314468306E-245</c:v>
                </c:pt>
                <c:pt idx="504">
                  <c:v>2.6161611615592693E-248</c:v>
                </c:pt>
                <c:pt idx="505">
                  <c:v>1.4088542589835637E-251</c:v>
                </c:pt>
                <c:pt idx="506">
                  <c:v>7.2257142175598212E-255</c:v>
                </c:pt>
                <c:pt idx="507">
                  <c:v>3.5294629646720815E-258</c:v>
                </c:pt>
                <c:pt idx="508">
                  <c:v>1.6419110054193023E-261</c:v>
                </c:pt>
                <c:pt idx="509">
                  <c:v>7.2745098309848681E-265</c:v>
                </c:pt>
                <c:pt idx="510">
                  <c:v>3.0695237139627461E-268</c:v>
                </c:pt>
                <c:pt idx="511">
                  <c:v>1.2335347462859444E-271</c:v>
                </c:pt>
                <c:pt idx="512">
                  <c:v>4.721118681685639E-275</c:v>
                </c:pt>
                <c:pt idx="513">
                  <c:v>1.7208839551797045E-278</c:v>
                </c:pt>
                <c:pt idx="514">
                  <c:v>5.974084887088655E-282</c:v>
                </c:pt>
                <c:pt idx="515">
                  <c:v>1.9751693134046641E-285</c:v>
                </c:pt>
                <c:pt idx="516">
                  <c:v>6.2194274572248857E-289</c:v>
                </c:pt>
                <c:pt idx="517">
                  <c:v>1.8651322007099461E-292</c:v>
                </c:pt>
                <c:pt idx="518">
                  <c:v>5.3269910856790964E-296</c:v>
                </c:pt>
                <c:pt idx="519">
                  <c:v>1.4489969005851998E-299</c:v>
                </c:pt>
                <c:pt idx="520">
                  <c:v>3.7537563469321976E-303</c:v>
                </c:pt>
                <c:pt idx="521">
                  <c:v>9.2614255318281881E-307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'analysis 11 may'!$H$15</c:f>
              <c:strCache>
                <c:ptCount val="1"/>
                <c:pt idx="0">
                  <c:v>thermal x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11 may'!$A$16:$A$16002</c:f>
              <c:numCache>
                <c:formatCode>General</c:formatCode>
                <c:ptCount val="15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11 may'!$H$16:$H$18002</c:f>
              <c:numCache>
                <c:formatCode>General</c:formatCode>
                <c:ptCount val="17987"/>
                <c:pt idx="0">
                  <c:v>0.15314785585213014</c:v>
                </c:pt>
                <c:pt idx="1">
                  <c:v>0.15890278243482767</c:v>
                </c:pt>
                <c:pt idx="2">
                  <c:v>0.16484953921386852</c:v>
                </c:pt>
                <c:pt idx="3">
                  <c:v>0.170993510224597</c:v>
                </c:pt>
                <c:pt idx="4">
                  <c:v>0.17734019129508408</c:v>
                </c:pt>
                <c:pt idx="5">
                  <c:v>0.18389519089543291</c:v>
                </c:pt>
                <c:pt idx="6">
                  <c:v>0.19066423093369581</c:v>
                </c:pt>
                <c:pt idx="7">
                  <c:v>0.19765314749569785</c:v>
                </c:pt>
                <c:pt idx="8">
                  <c:v>0.20486789152602738</c:v>
                </c:pt>
                <c:pt idx="9">
                  <c:v>0.21231452944740853</c:v>
                </c:pt>
                <c:pt idx="10">
                  <c:v>0.21999924371563973</c:v>
                </c:pt>
                <c:pt idx="11">
                  <c:v>0.22792833330724135</c:v>
                </c:pt>
                <c:pt idx="12">
                  <c:v>0.23610821413692834</c:v>
                </c:pt>
                <c:pt idx="13">
                  <c:v>0.24454541940198821</c:v>
                </c:pt>
                <c:pt idx="14">
                  <c:v>0.2532465998506177</c:v>
                </c:pt>
                <c:pt idx="15">
                  <c:v>0.26221852397125212</c:v>
                </c:pt>
                <c:pt idx="16">
                  <c:v>0.27146807809988444</c:v>
                </c:pt>
                <c:pt idx="17">
                  <c:v>0.28100226644236731</c:v>
                </c:pt>
                <c:pt idx="18">
                  <c:v>0.29082821100866074</c:v>
                </c:pt>
                <c:pt idx="19">
                  <c:v>0.30095315145598178</c:v>
                </c:pt>
                <c:pt idx="20">
                  <c:v>0.31138444483779792</c:v>
                </c:pt>
                <c:pt idx="21">
                  <c:v>0.32212956525559971</c:v>
                </c:pt>
                <c:pt idx="22">
                  <c:v>0.33319610341038181</c:v>
                </c:pt>
                <c:pt idx="23">
                  <c:v>0.34459176605076275</c:v>
                </c:pt>
                <c:pt idx="24">
                  <c:v>0.35632437531467653</c:v>
                </c:pt>
                <c:pt idx="25">
                  <c:v>0.3684018679615752</c:v>
                </c:pt>
                <c:pt idx="26">
                  <c:v>0.38083229449208905</c:v>
                </c:pt>
                <c:pt idx="27">
                  <c:v>0.39362381815211372</c:v>
                </c:pt>
                <c:pt idx="28">
                  <c:v>0.40678471381830283</c:v>
                </c:pt>
                <c:pt idx="29">
                  <c:v>0.42032336676197507</c:v>
                </c:pt>
                <c:pt idx="30">
                  <c:v>0.43424827128846666</c:v>
                </c:pt>
                <c:pt idx="31">
                  <c:v>0.44856802924899719</c:v>
                </c:pt>
                <c:pt idx="32">
                  <c:v>0.46329134842214814</c:v>
                </c:pt>
                <c:pt idx="33">
                  <c:v>0.47842704076210046</c:v>
                </c:pt>
                <c:pt idx="34">
                  <c:v>0.49398402051081419</c:v>
                </c:pt>
                <c:pt idx="35">
                  <c:v>0.50997130217139786</c:v>
                </c:pt>
                <c:pt idx="36">
                  <c:v>0.52639799833995748</c:v>
                </c:pt>
                <c:pt idx="37">
                  <c:v>0.54327331739328655</c:v>
                </c:pt>
                <c:pt idx="38">
                  <c:v>0.56060656102981266</c:v>
                </c:pt>
                <c:pt idx="39">
                  <c:v>0.57840712166130692</c:v>
                </c:pt>
                <c:pt idx="40">
                  <c:v>0.59668447965291538</c:v>
                </c:pt>
                <c:pt idx="41">
                  <c:v>0.61544820040917414</c:v>
                </c:pt>
                <c:pt idx="42">
                  <c:v>0.63470793130374381</c:v>
                </c:pt>
                <c:pt idx="43">
                  <c:v>0.65447339845069974</c:v>
                </c:pt>
                <c:pt idx="44">
                  <c:v>0.67475440331531134</c:v>
                </c:pt>
                <c:pt idx="45">
                  <c:v>0.69556081916234358</c:v>
                </c:pt>
                <c:pt idx="46">
                  <c:v>0.71690258734003109</c:v>
                </c:pt>
                <c:pt idx="47">
                  <c:v>0.73878971339798161</c:v>
                </c:pt>
                <c:pt idx="48">
                  <c:v>0.76123226303740066</c:v>
                </c:pt>
                <c:pt idx="49">
                  <c:v>0.78424035789213586</c:v>
                </c:pt>
                <c:pt idx="50">
                  <c:v>0.8078241711391938</c:v>
                </c:pt>
                <c:pt idx="51">
                  <c:v>0.83199392293750152</c:v>
                </c:pt>
                <c:pt idx="52">
                  <c:v>0.85675987569384271</c:v>
                </c:pt>
                <c:pt idx="53">
                  <c:v>0.8821323291550397</c:v>
                </c:pt>
                <c:pt idx="54">
                  <c:v>0.90812161532561175</c:v>
                </c:pt>
                <c:pt idx="55">
                  <c:v>0.93473809321029477</c:v>
                </c:pt>
                <c:pt idx="56">
                  <c:v>0.96199214338098782</c:v>
                </c:pt>
                <c:pt idx="57">
                  <c:v>0.98989416236783789</c:v>
                </c:pt>
                <c:pt idx="58">
                  <c:v>1.0184545568743892</c:v>
                </c:pt>
                <c:pt idx="59">
                  <c:v>1.0476837378168573</c:v>
                </c:pt>
                <c:pt idx="60">
                  <c:v>1.0775921141878282</c:v>
                </c:pt>
                <c:pt idx="61">
                  <c:v>1.1081900867448264</c:v>
                </c:pt>
                <c:pt idx="62">
                  <c:v>1.1394880415244382</c:v>
                </c:pt>
                <c:pt idx="63">
                  <c:v>1.171496343182834</c:v>
                </c:pt>
                <c:pt idx="64">
                  <c:v>1.2042253281637831</c:v>
                </c:pt>
                <c:pt idx="65">
                  <c:v>1.2376852976954351</c:v>
                </c:pt>
                <c:pt idx="66">
                  <c:v>1.2718865106173782</c:v>
                </c:pt>
                <c:pt idx="67">
                  <c:v>1.3068391760396889</c:v>
                </c:pt>
                <c:pt idx="68">
                  <c:v>1.3425534458359245</c:v>
                </c:pt>
                <c:pt idx="69">
                  <c:v>1.3790394069722358</c:v>
                </c:pt>
                <c:pt idx="70">
                  <c:v>1.4163070736750092</c:v>
                </c:pt>
                <c:pt idx="71">
                  <c:v>1.454366379439672</c:v>
                </c:pt>
                <c:pt idx="72">
                  <c:v>1.4932271688835563</c:v>
                </c:pt>
                <c:pt idx="73">
                  <c:v>1.5328991894459376</c:v>
                </c:pt>
                <c:pt idx="74">
                  <c:v>1.5733920829386228</c:v>
                </c:pt>
                <c:pt idx="75">
                  <c:v>1.6147153769507023</c:v>
                </c:pt>
                <c:pt idx="76">
                  <c:v>1.656878476111326</c:v>
                </c:pt>
                <c:pt idx="77">
                  <c:v>1.6998906532146412</c:v>
                </c:pt>
                <c:pt idx="78">
                  <c:v>1.7437610402112331</c:v>
                </c:pt>
                <c:pt idx="79">
                  <c:v>1.7884986190707279</c:v>
                </c:pt>
                <c:pt idx="80">
                  <c:v>1.8341122125204075</c:v>
                </c:pt>
                <c:pt idx="81">
                  <c:v>1.8806104746650028</c:v>
                </c:pt>
                <c:pt idx="82">
                  <c:v>1.92800188149304</c:v>
                </c:pt>
                <c:pt idx="83">
                  <c:v>1.9762947212753981</c:v>
                </c:pt>
                <c:pt idx="84">
                  <c:v>2.0254970848620033</c:v>
                </c:pt>
                <c:pt idx="85">
                  <c:v>2.0756168558827883</c:v>
                </c:pt>
                <c:pt idx="86">
                  <c:v>2.1266617008593856</c:v>
                </c:pt>
                <c:pt idx="87">
                  <c:v>2.1786390592341816</c:v>
                </c:pt>
                <c:pt idx="88">
                  <c:v>2.2315561333237017</c:v>
                </c:pt>
                <c:pt idx="89">
                  <c:v>2.2854198782034745</c:v>
                </c:pt>
                <c:pt idx="90">
                  <c:v>2.34023699153181</c:v>
                </c:pt>
                <c:pt idx="91">
                  <c:v>2.3960139033201693</c:v>
                </c:pt>
                <c:pt idx="92">
                  <c:v>2.4527567656580302</c:v>
                </c:pt>
                <c:pt idx="93">
                  <c:v>2.5104714424003975</c:v>
                </c:pt>
                <c:pt idx="94">
                  <c:v>2.5691634988263523</c:v>
                </c:pt>
                <c:pt idx="95">
                  <c:v>2.6288381912772452</c:v>
                </c:pt>
                <c:pt idx="96">
                  <c:v>2.689500456783378</c:v>
                </c:pt>
                <c:pt idx="97">
                  <c:v>2.7511549026882252</c:v>
                </c:pt>
                <c:pt idx="98">
                  <c:v>2.8138057962794796</c:v>
                </c:pt>
                <c:pt idx="99">
                  <c:v>2.8774570544363858</c:v>
                </c:pt>
                <c:pt idx="100">
                  <c:v>2.9421122333030558</c:v>
                </c:pt>
                <c:pt idx="101">
                  <c:v>3.0077745179976287</c:v>
                </c:pt>
                <c:pt idx="102">
                  <c:v>3.0744467123673496</c:v>
                </c:pt>
                <c:pt idx="103">
                  <c:v>3.1421312287997871</c:v>
                </c:pt>
                <c:pt idx="104">
                  <c:v>3.2108300781006247</c:v>
                </c:pt>
                <c:pt idx="105">
                  <c:v>3.28054485944857</c:v>
                </c:pt>
                <c:pt idx="106">
                  <c:v>3.3512767504381324</c:v>
                </c:pt>
                <c:pt idx="107">
                  <c:v>3.4230264972211111</c:v>
                </c:pt>
                <c:pt idx="108">
                  <c:v>3.4957944047578162</c:v>
                </c:pt>
                <c:pt idx="109">
                  <c:v>3.5695803271891338</c:v>
                </c:pt>
                <c:pt idx="110">
                  <c:v>3.644383658340673</c:v>
                </c:pt>
                <c:pt idx="111">
                  <c:v>3.7202033223703319</c:v>
                </c:pt>
                <c:pt idx="112">
                  <c:v>3.7970377645707174</c:v>
                </c:pt>
                <c:pt idx="113">
                  <c:v>3.874884942337907</c:v>
                </c:pt>
                <c:pt idx="114">
                  <c:v>3.9537423163181451</c:v>
                </c:pt>
                <c:pt idx="115">
                  <c:v>4.033606841744076</c:v>
                </c:pt>
                <c:pt idx="116">
                  <c:v>4.1144749599721981</c:v>
                </c:pt>
                <c:pt idx="117">
                  <c:v>4.1963425902332228</c:v>
                </c:pt>
                <c:pt idx="118">
                  <c:v>4.2792051216070313</c:v>
                </c:pt>
                <c:pt idx="119">
                  <c:v>4.3630574052339783</c:v>
                </c:pt>
                <c:pt idx="120">
                  <c:v>4.4478937467741755</c:v>
                </c:pt>
                <c:pt idx="121">
                  <c:v>4.5337078991264761</c:v>
                </c:pt>
                <c:pt idx="122">
                  <c:v>4.620493055418744</c:v>
                </c:pt>
                <c:pt idx="123">
                  <c:v>4.7082418422810068</c:v>
                </c:pt>
                <c:pt idx="124">
                  <c:v>4.7969463134129384</c:v>
                </c:pt>
                <c:pt idx="125">
                  <c:v>4.8865979434571409</c:v>
                </c:pt>
                <c:pt idx="126">
                  <c:v>4.9771876221894713</c:v>
                </c:pt>
                <c:pt idx="127">
                  <c:v>5.0687056490376312</c:v>
                </c:pt>
                <c:pt idx="128">
                  <c:v>5.1611417279390608</c:v>
                </c:pt>
                <c:pt idx="129">
                  <c:v>5.2544849625490375</c:v>
                </c:pt>
                <c:pt idx="130">
                  <c:v>5.3487238518097353</c:v>
                </c:pt>
                <c:pt idx="131">
                  <c:v>5.4438462858907615</c:v>
                </c:pt>
                <c:pt idx="132">
                  <c:v>5.5398395425115767</c:v>
                </c:pt>
                <c:pt idx="133">
                  <c:v>5.6366902836559039</c:v>
                </c:pt>
                <c:pt idx="134">
                  <c:v>5.7343845526880752</c:v>
                </c:pt>
                <c:pt idx="135">
                  <c:v>5.8329077718809641</c:v>
                </c:pt>
                <c:pt idx="136">
                  <c:v>5.9322447403649337</c:v>
                </c:pt>
                <c:pt idx="137">
                  <c:v>6.0323796325069203</c:v>
                </c:pt>
                <c:pt idx="138">
                  <c:v>6.133295996728509</c:v>
                </c:pt>
                <c:pt idx="139">
                  <c:v>6.2349767547715267</c:v>
                </c:pt>
                <c:pt idx="140">
                  <c:v>6.3374042014193668</c:v>
                </c:pt>
                <c:pt idx="141">
                  <c:v>6.4405600046819238</c:v>
                </c:pt>
                <c:pt idx="142">
                  <c:v>6.5444252064516428</c:v>
                </c:pt>
                <c:pt idx="143">
                  <c:v>6.6489802236378619</c:v>
                </c:pt>
                <c:pt idx="144">
                  <c:v>6.7542048497861824</c:v>
                </c:pt>
                <c:pt idx="145">
                  <c:v>6.8600782571892633</c:v>
                </c:pt>
                <c:pt idx="146">
                  <c:v>6.9665789994949883</c:v>
                </c:pt>
                <c:pt idx="147">
                  <c:v>7.0736850148175394</c:v>
                </c:pt>
                <c:pt idx="148">
                  <c:v>7.1813736293564769</c:v>
                </c:pt>
                <c:pt idx="149">
                  <c:v>7.289621561528465</c:v>
                </c:pt>
                <c:pt idx="150">
                  <c:v>7.3984049266158358</c:v>
                </c:pt>
                <c:pt idx="151">
                  <c:v>7.5076992419356694</c:v>
                </c:pt>
                <c:pt idx="152">
                  <c:v>7.6174794325326438</c:v>
                </c:pt>
                <c:pt idx="153">
                  <c:v>7.7277198373983387</c:v>
                </c:pt>
                <c:pt idx="154">
                  <c:v>7.8383942162192231</c:v>
                </c:pt>
                <c:pt idx="155">
                  <c:v>7.9494757566550049</c:v>
                </c:pt>
                <c:pt idx="156">
                  <c:v>8.060937082148504</c:v>
                </c:pt>
                <c:pt idx="157">
                  <c:v>8.1727502602676694</c:v>
                </c:pt>
                <c:pt idx="158">
                  <c:v>8.2848868115798204</c:v>
                </c:pt>
                <c:pt idx="159">
                  <c:v>8.3973177190576074</c:v>
                </c:pt>
                <c:pt idx="160">
                  <c:v>8.5100134380156955</c:v>
                </c:pt>
                <c:pt idx="161">
                  <c:v>8.6229439065765003</c:v>
                </c:pt>
                <c:pt idx="162">
                  <c:v>8.7360785566628447</c:v>
                </c:pt>
                <c:pt idx="163">
                  <c:v>8.8493863255147271</c:v>
                </c:pt>
                <c:pt idx="164">
                  <c:v>8.9628356677268943</c:v>
                </c:pt>
                <c:pt idx="165">
                  <c:v>9.0763945678032396</c:v>
                </c:pt>
                <c:pt idx="166">
                  <c:v>9.1900305532235311</c:v>
                </c:pt>
                <c:pt idx="167">
                  <c:v>9.3037107080173289</c:v>
                </c:pt>
                <c:pt idx="168">
                  <c:v>9.4174016868393906</c:v>
                </c:pt>
                <c:pt idx="169">
                  <c:v>9.5310697295402491</c:v>
                </c:pt>
                <c:pt idx="170">
                  <c:v>9.6446806762250379</c:v>
                </c:pt>
                <c:pt idx="171">
                  <c:v>9.7581999827931103</c:v>
                </c:pt>
                <c:pt idx="172">
                  <c:v>9.8715927369503031</c:v>
                </c:pt>
                <c:pt idx="173">
                  <c:v>9.9848236746852059</c:v>
                </c:pt>
                <c:pt idx="174">
                  <c:v>10.097857197200145</c:v>
                </c:pt>
                <c:pt idx="175">
                  <c:v>10.210657388287039</c:v>
                </c:pt>
                <c:pt idx="176">
                  <c:v>10.323188032137683</c:v>
                </c:pt>
                <c:pt idx="177">
                  <c:v>10.435412631577474</c:v>
                </c:pt>
                <c:pt idx="178">
                  <c:v>10.547294426711009</c:v>
                </c:pt>
                <c:pt idx="179">
                  <c:v>10.65879641396741</c:v>
                </c:pt>
                <c:pt idx="180">
                  <c:v>10.769881365532747</c:v>
                </c:pt>
                <c:pt idx="181">
                  <c:v>10.88051184915628</c:v>
                </c:pt>
                <c:pt idx="182">
                  <c:v>10.99065024831684</c:v>
                </c:pt>
                <c:pt idx="183">
                  <c:v>11.100258782735029</c:v>
                </c:pt>
                <c:pt idx="184">
                  <c:v>11.209299529216521</c:v>
                </c:pt>
                <c:pt idx="185">
                  <c:v>11.317734442811132</c:v>
                </c:pt>
                <c:pt idx="186">
                  <c:v>11.425525378271962</c:v>
                </c:pt>
                <c:pt idx="187">
                  <c:v>11.53263411179838</c:v>
                </c:pt>
                <c:pt idx="188">
                  <c:v>11.639022363046132</c:v>
                </c:pt>
                <c:pt idx="189">
                  <c:v>11.744651817387531</c:v>
                </c:pt>
                <c:pt idx="190">
                  <c:v>11.849484148404139</c:v>
                </c:pt>
                <c:pt idx="191">
                  <c:v>11.953481040594031</c:v>
                </c:pt>
                <c:pt idx="192">
                  <c:v>12.056604212275307</c:v>
                </c:pt>
                <c:pt idx="193">
                  <c:v>12.158815438667146</c:v>
                </c:pt>
                <c:pt idx="194">
                  <c:v>12.260076575129371</c:v>
                </c:pt>
                <c:pt idx="195">
                  <c:v>12.360349580541136</c:v>
                </c:pt>
                <c:pt idx="196">
                  <c:v>12.459596540799053</c:v>
                </c:pt>
                <c:pt idx="197">
                  <c:v>12.557779692414783</c:v>
                </c:pt>
                <c:pt idx="198">
                  <c:v>12.654861446191823</c:v>
                </c:pt>
                <c:pt idx="199">
                  <c:v>12.750804410961049</c:v>
                </c:pt>
                <c:pt idx="200">
                  <c:v>12.845571417354217</c:v>
                </c:pt>
                <c:pt idx="201">
                  <c:v>12.939125541594596</c:v>
                </c:pt>
                <c:pt idx="202">
                  <c:v>13.031430129283549</c:v>
                </c:pt>
                <c:pt idx="203">
                  <c:v>13.122448819161894</c:v>
                </c:pt>
                <c:pt idx="204">
                  <c:v>13.212145566824583</c:v>
                </c:pt>
                <c:pt idx="205">
                  <c:v>13.300484668367291</c:v>
                </c:pt>
                <c:pt idx="206">
                  <c:v>13.387430783943278</c:v>
                </c:pt>
                <c:pt idx="207">
                  <c:v>13.472948961208969</c:v>
                </c:pt>
                <c:pt idx="208">
                  <c:v>13.557004658636533</c:v>
                </c:pt>
                <c:pt idx="209">
                  <c:v>13.639563768671852</c:v>
                </c:pt>
                <c:pt idx="210">
                  <c:v>13.720592640716241</c:v>
                </c:pt>
                <c:pt idx="211">
                  <c:v>13.800058103910278</c:v>
                </c:pt>
                <c:pt idx="212">
                  <c:v>13.877927489698292</c:v>
                </c:pt>
                <c:pt idx="213">
                  <c:v>13.954168654152065</c:v>
                </c:pt>
                <c:pt idx="214">
                  <c:v>14.02875000003243</c:v>
                </c:pt>
                <c:pt idx="215">
                  <c:v>14.101640498567663</c:v>
                </c:pt>
                <c:pt idx="216">
                  <c:v>14.17280971092768</c:v>
                </c:pt>
                <c:pt idx="217">
                  <c:v>14.242227809373261</c:v>
                </c:pt>
                <c:pt idx="218">
                  <c:v>14.309865598059821</c:v>
                </c:pt>
                <c:pt idx="219">
                  <c:v>14.375694533475379</c:v>
                </c:pt>
                <c:pt idx="220">
                  <c:v>14.439686744492763</c:v>
                </c:pt>
                <c:pt idx="221">
                  <c:v>14.501815052016358</c:v>
                </c:pt>
                <c:pt idx="222">
                  <c:v>14.562052988204</c:v>
                </c:pt>
                <c:pt idx="223">
                  <c:v>14.620374815245032</c:v>
                </c:pt>
                <c:pt idx="224">
                  <c:v>14.676755543675863</c:v>
                </c:pt>
                <c:pt idx="225">
                  <c:v>14.731170950214821</c:v>
                </c:pt>
                <c:pt idx="226">
                  <c:v>14.783597595098461</c:v>
                </c:pt>
                <c:pt idx="227">
                  <c:v>14.834012838901996</c:v>
                </c:pt>
                <c:pt idx="228">
                  <c:v>14.882394858826933</c:v>
                </c:pt>
                <c:pt idx="229">
                  <c:v>14.928722664439544</c:v>
                </c:pt>
                <c:pt idx="230">
                  <c:v>14.972976112844266</c:v>
                </c:pt>
                <c:pt idx="231">
                  <c:v>15.015135923276683</c:v>
                </c:pt>
                <c:pt idx="232">
                  <c:v>15.055183691101298</c:v>
                </c:pt>
                <c:pt idx="233">
                  <c:v>15.093101901199862</c:v>
                </c:pt>
                <c:pt idx="234">
                  <c:v>15.128873940736646</c:v>
                </c:pt>
                <c:pt idx="235">
                  <c:v>15.162484111287604</c:v>
                </c:pt>
                <c:pt idx="236">
                  <c:v>15.193917640321057</c:v>
                </c:pt>
                <c:pt idx="237">
                  <c:v>15.223160692018133</c:v>
                </c:pt>
                <c:pt idx="238">
                  <c:v>15.250200377421866</c:v>
                </c:pt>
                <c:pt idx="239">
                  <c:v>15.275024763904545</c:v>
                </c:pt>
                <c:pt idx="240">
                  <c:v>15.297622883943554</c:v>
                </c:pt>
                <c:pt idx="241">
                  <c:v>15.3179847431967</c:v>
                </c:pt>
                <c:pt idx="242">
                  <c:v>15.336101327868681</c:v>
                </c:pt>
                <c:pt idx="243">
                  <c:v>15.351964611361094</c:v>
                </c:pt>
                <c:pt idx="244">
                  <c:v>15.365567560199132</c:v>
                </c:pt>
                <c:pt idx="245">
                  <c:v>15.376904139228827</c:v>
                </c:pt>
                <c:pt idx="246">
                  <c:v>15.385969316079471</c:v>
                </c:pt>
                <c:pt idx="247">
                  <c:v>15.39275906488659</c:v>
                </c:pt>
                <c:pt idx="248">
                  <c:v>15.397270369271624</c:v>
                </c:pt>
                <c:pt idx="249">
                  <c:v>15.399501224575216</c:v>
                </c:pt>
                <c:pt idx="250">
                  <c:v>15.399450639341801</c:v>
                </c:pt>
                <c:pt idx="251">
                  <c:v>15.397118636053957</c:v>
                </c:pt>
                <c:pt idx="252">
                  <c:v>15.392506251115753</c:v>
                </c:pt>
                <c:pt idx="253">
                  <c:v>15.385615534085103</c:v>
                </c:pt>
                <c:pt idx="254">
                  <c:v>15.376449546155952</c:v>
                </c:pt>
                <c:pt idx="255">
                  <c:v>15.365012357891819</c:v>
                </c:pt>
                <c:pt idx="256">
                  <c:v>15.35130904621311</c:v>
                </c:pt>
                <c:pt idx="257">
                  <c:v>15.335345690641244</c:v>
                </c:pt>
                <c:pt idx="258">
                  <c:v>15.317129368803556</c:v>
                </c:pt>
                <c:pt idx="259">
                  <c:v>15.296668151203594</c:v>
                </c:pt>
                <c:pt idx="260">
                  <c:v>15.273971095262205</c:v>
                </c:pt>
                <c:pt idx="261">
                  <c:v>15.249048238635613</c:v>
                </c:pt>
                <c:pt idx="262">
                  <c:v>15.221910591817347</c:v>
                </c:pt>
                <c:pt idx="263">
                  <c:v>15.192570130031667</c:v>
                </c:pt>
                <c:pt idx="264">
                  <c:v>15.161039784426883</c:v>
                </c:pt>
                <c:pt idx="265">
                  <c:v>15.127333432577542</c:v>
                </c:pt>
                <c:pt idx="266">
                  <c:v>15.09146588830534</c:v>
                </c:pt>
                <c:pt idx="267">
                  <c:v>15.053452890829179</c:v>
                </c:pt>
                <c:pt idx="268">
                  <c:v>15.01331109325546</c:v>
                </c:pt>
                <c:pt idx="269">
                  <c:v>14.971058050420448</c:v>
                </c:pt>
                <c:pt idx="270">
                  <c:v>14.926712206097097</c:v>
                </c:pt>
                <c:pt idx="271">
                  <c:v>14.880292879579404</c:v>
                </c:pt>
                <c:pt idx="272">
                  <c:v>14.831820251657936</c:v>
                </c:pt>
                <c:pt idx="273">
                  <c:v>14.781315350000787</c:v>
                </c:pt>
                <c:pt idx="274">
                  <c:v>14.728800033954808</c:v>
                </c:pt>
                <c:pt idx="275">
                  <c:v>14.674296978782433</c:v>
                </c:pt>
                <c:pt idx="276">
                  <c:v>14.617829659350067</c:v>
                </c:pt>
                <c:pt idx="277">
                  <c:v>14.55942233328442</c:v>
                </c:pt>
                <c:pt idx="278">
                  <c:v>14.49910002361373</c:v>
                </c:pt>
                <c:pt idx="279">
                  <c:v>14.436888500911195</c:v>
                </c:pt>
                <c:pt idx="280">
                  <c:v>14.372814264958537</c:v>
                </c:pt>
                <c:pt idx="281">
                  <c:v>14.306904525947857</c:v>
                </c:pt>
                <c:pt idx="282">
                  <c:v>14.239187185240494</c:v>
                </c:pt>
                <c:pt idx="283">
                  <c:v>14.169690815701893</c:v>
                </c:pt>
                <c:pt idx="284">
                  <c:v>14.098444641631874</c:v>
                </c:pt>
                <c:pt idx="285">
                  <c:v>14.025478518310003</c:v>
                </c:pt>
                <c:pt idx="286">
                  <c:v>13.950822911176093</c:v>
                </c:pt>
                <c:pt idx="287">
                  <c:v>13.874508874666121</c:v>
                </c:pt>
                <c:pt idx="288">
                  <c:v>13.796568030724099</c:v>
                </c:pt>
                <c:pt idx="289">
                  <c:v>13.717032547010689</c:v>
                </c:pt>
                <c:pt idx="290">
                  <c:v>13.635935114829516</c:v>
                </c:pt>
                <c:pt idx="291">
                  <c:v>13.553308926792349</c:v>
                </c:pt>
                <c:pt idx="292">
                  <c:v>13.469187654244443</c:v>
                </c:pt>
                <c:pt idx="293">
                  <c:v>13.383605424471453</c:v>
                </c:pt>
                <c:pt idx="294">
                  <c:v>13.296596797709453</c:v>
                </c:pt>
                <c:pt idx="295">
                  <c:v>13.208196743979661</c:v>
                </c:pt>
                <c:pt idx="296">
                  <c:v>13.118440619769489</c:v>
                </c:pt>
                <c:pt idx="297">
                  <c:v>13.027364144581583</c:v>
                </c:pt>
                <c:pt idx="298">
                  <c:v>12.935003377372507</c:v>
                </c:pt>
                <c:pt idx="299">
                  <c:v>12.8413946929027</c:v>
                </c:pt>
                <c:pt idx="300">
                  <c:v>12.746574758019255</c:v>
                </c:pt>
                <c:pt idx="301">
                  <c:v>12.650580507893</c:v>
                </c:pt>
                <c:pt idx="302">
                  <c:v>12.553449122231273</c:v>
                </c:pt>
                <c:pt idx="303">
                  <c:v>12.455218001487625</c:v>
                </c:pt>
                <c:pt idx="304">
                  <c:v>12.355924743089533</c:v>
                </c:pt>
                <c:pt idx="305">
                  <c:v>12.255607117705052</c:v>
                </c:pt>
                <c:pt idx="306">
                  <c:v>12.15430304556909</c:v>
                </c:pt>
                <c:pt idx="307">
                  <c:v>12.052050572889803</c:v>
                </c:pt>
                <c:pt idx="308">
                  <c:v>11.948887848355348</c:v>
                </c:pt>
                <c:pt idx="309">
                  <c:v>11.844853099760945</c:v>
                </c:pt>
                <c:pt idx="310">
                  <c:v>11.73998461077594</c:v>
                </c:pt>
                <c:pt idx="311">
                  <c:v>11.634320697870207</c:v>
                </c:pt>
                <c:pt idx="312">
                  <c:v>11.527899687418964</c:v>
                </c:pt>
                <c:pt idx="313">
                  <c:v>11.420759893004625</c:v>
                </c:pt>
                <c:pt idx="314">
                  <c:v>11.312939592934054</c:v>
                </c:pt>
                <c:pt idx="315">
                  <c:v>11.2044770079891</c:v>
                </c:pt>
                <c:pt idx="316">
                  <c:v>11.095410279427963</c:v>
                </c:pt>
                <c:pt idx="317">
                  <c:v>10.985777447254453</c:v>
                </c:pt>
                <c:pt idx="318">
                  <c:v>10.875616428771824</c:v>
                </c:pt>
                <c:pt idx="319">
                  <c:v>10.764964997437348</c:v>
                </c:pt>
                <c:pt idx="320">
                  <c:v>10.653860762033405</c:v>
                </c:pt>
                <c:pt idx="321">
                  <c:v>10.542341146170285</c:v>
                </c:pt>
                <c:pt idx="322">
                  <c:v>10.430443368135503</c:v>
                </c:pt>
                <c:pt idx="323">
                  <c:v>10.318204421103813</c:v>
                </c:pt>
                <c:pt idx="324">
                  <c:v>10.205661053721697</c:v>
                </c:pt>
                <c:pt idx="325">
                  <c:v>10.0928497510795</c:v>
                </c:pt>
                <c:pt idx="326">
                  <c:v>9.9798067160838286</c:v>
                </c:pt>
                <c:pt idx="327">
                  <c:v>9.8665678512423778</c:v>
                </c:pt>
                <c:pt idx="328">
                  <c:v>9.7531687408726633</c:v>
                </c:pt>
                <c:pt idx="329">
                  <c:v>9.6396446337456876</c:v>
                </c:pt>
                <c:pt idx="330">
                  <c:v>9.5260304261749127</c:v>
                </c:pt>
                <c:pt idx="331">
                  <c:v>9.4123606455603728</c:v>
                </c:pt>
                <c:pt idx="332">
                  <c:v>9.2986694343971834</c:v>
                </c:pt>
                <c:pt idx="333">
                  <c:v>9.1849905347570875</c:v>
                </c:pt>
                <c:pt idx="334">
                  <c:v>9.0713572732511132</c:v>
                </c:pt>
                <c:pt idx="335">
                  <c:v>8.9578025464808135</c:v>
                </c:pt>
                <c:pt idx="336">
                  <c:v>8.8443588069849728</c:v>
                </c:pt>
                <c:pt idx="337">
                  <c:v>8.7310580496880608</c:v>
                </c:pt>
                <c:pt idx="338">
                  <c:v>8.6179317988561159</c:v>
                </c:pt>
                <c:pt idx="339">
                  <c:v>8.5050110955651697</c:v>
                </c:pt>
                <c:pt idx="340">
                  <c:v>8.3923264856867021</c:v>
                </c:pt>
                <c:pt idx="341">
                  <c:v>8.2799080083940275</c:v>
                </c:pt>
                <c:pt idx="342">
                  <c:v>8.1677851851929653</c:v>
                </c:pt>
                <c:pt idx="343">
                  <c:v>8.055987009479507</c:v>
                </c:pt>
                <c:pt idx="344">
                  <c:v>7.9445419366266465</c:v>
                </c:pt>
                <c:pt idx="345">
                  <c:v>7.8334778746019786</c:v>
                </c:pt>
                <c:pt idx="346">
                  <c:v>7.7228221751170381</c:v>
                </c:pt>
                <c:pt idx="347">
                  <c:v>7.6126016253089057</c:v>
                </c:pt>
                <c:pt idx="348">
                  <c:v>7.5028424399539038</c:v>
                </c:pt>
                <c:pt idx="349">
                  <c:v>7.3935702542127988</c:v>
                </c:pt>
                <c:pt idx="350">
                  <c:v>7.2848101169062973</c:v>
                </c:pt>
                <c:pt idx="351">
                  <c:v>7.1765864843191327</c:v>
                </c:pt>
                <c:pt idx="352">
                  <c:v>7.0689232145305114</c:v>
                </c:pt>
                <c:pt idx="353">
                  <c:v>6.9618435622681689</c:v>
                </c:pt>
                <c:pt idx="354">
                  <c:v>6.8553701742828181</c:v>
                </c:pt>
                <c:pt idx="355">
                  <c:v>6.7495250852392461</c:v>
                </c:pt>
                <c:pt idx="356">
                  <c:v>6.6443297141198583</c:v>
                </c:pt>
                <c:pt idx="357">
                  <c:v>6.5398048611360169</c:v>
                </c:pt>
                <c:pt idx="358">
                  <c:v>6.4359707051420481</c:v>
                </c:pt>
                <c:pt idx="359">
                  <c:v>6.3328468015463724</c:v>
                </c:pt>
                <c:pt idx="360">
                  <c:v>6.2304520807137704</c:v>
                </c:pt>
                <c:pt idx="361">
                  <c:v>6.1288048468524066</c:v>
                </c:pt>
                <c:pt idx="362">
                  <c:v>6.027922777378814</c:v>
                </c:pt>
                <c:pt idx="363">
                  <c:v>5.9278229227536858</c:v>
                </c:pt>
                <c:pt idx="364">
                  <c:v>5.828521706780923</c:v>
                </c:pt>
                <c:pt idx="365">
                  <c:v>5.7300349273620652</c:v>
                </c:pt>
                <c:pt idx="366">
                  <c:v>5.6323777576978644</c:v>
                </c:pt>
                <c:pt idx="367">
                  <c:v>5.5355647479284569</c:v>
                </c:pt>
                <c:pt idx="368">
                  <c:v>5.4396098272032924</c:v>
                </c:pt>
                <c:pt idx="369">
                  <c:v>5.3445263061716384</c:v>
                </c:pt>
                <c:pt idx="370">
                  <c:v>5.2503268798842777</c:v>
                </c:pt>
                <c:pt idx="371">
                  <c:v>5.1570236310966795</c:v>
                </c:pt>
                <c:pt idx="372">
                  <c:v>5.0646280339637428</c:v>
                </c:pt>
                <c:pt idx="373">
                  <c:v>4.9731509581159346</c:v>
                </c:pt>
                <c:pt idx="374">
                  <c:v>4.8826026731064838</c:v>
                </c:pt>
                <c:pt idx="375">
                  <c:v>4.7929928532190189</c:v>
                </c:pt>
                <c:pt idx="376">
                  <c:v>4.7043305826249693</c:v>
                </c:pt>
                <c:pt idx="377">
                  <c:v>4.6166243608797544</c:v>
                </c:pt>
                <c:pt idx="378">
                  <c:v>4.5298821087467527</c:v>
                </c:pt>
                <c:pt idx="379">
                  <c:v>4.4441111743378343</c:v>
                </c:pt>
                <c:pt idx="380">
                  <c:v>4.3593183395591542</c:v>
                </c:pt>
                <c:pt idx="381">
                  <c:v>4.2755098268507989</c:v>
                </c:pt>
                <c:pt idx="382">
                  <c:v>4.1926913062087827</c:v>
                </c:pt>
                <c:pt idx="383">
                  <c:v>4.1108679024778416</c:v>
                </c:pt>
                <c:pt idx="384">
                  <c:v>4.0300442029033672</c:v>
                </c:pt>
                <c:pt idx="385">
                  <c:v>3.9502242649308599</c:v>
                </c:pt>
                <c:pt idx="386">
                  <c:v>3.8714116242411563</c:v>
                </c:pt>
                <c:pt idx="387">
                  <c:v>3.7936093030097715</c:v>
                </c:pt>
                <c:pt idx="388">
                  <c:v>3.7168198183786099</c:v>
                </c:pt>
                <c:pt idx="389">
                  <c:v>3.6410451911283888</c:v>
                </c:pt>
                <c:pt idx="390">
                  <c:v>3.5662869545400695</c:v>
                </c:pt>
                <c:pt idx="391">
                  <c:v>3.4925461634337238</c:v>
                </c:pt>
                <c:pt idx="392">
                  <c:v>3.4198234033732193</c:v>
                </c:pt>
                <c:pt idx="393">
                  <c:v>3.3481188000252611</c:v>
                </c:pt>
                <c:pt idx="394">
                  <c:v>3.2774320286613281</c:v>
                </c:pt>
                <c:pt idx="395">
                  <c:v>3.2077623237912185</c:v>
                </c:pt>
                <c:pt idx="396">
                  <c:v>3.1391084889169196</c:v>
                </c:pt>
                <c:pt idx="397">
                  <c:v>3.0714689063957326</c:v>
                </c:pt>
                <c:pt idx="398">
                  <c:v>3.004841547401619</c:v>
                </c:pt>
                <c:pt idx="399">
                  <c:v>2.9392239819739365</c:v>
                </c:pt>
                <c:pt idx="400">
                  <c:v>2.8746133891428278</c:v>
                </c:pt>
                <c:pt idx="401">
                  <c:v>2.8110065671207018</c:v>
                </c:pt>
                <c:pt idx="402">
                  <c:v>2.7483999435494186</c:v>
                </c:pt>
                <c:pt idx="403">
                  <c:v>2.6867895857929183</c:v>
                </c:pt>
                <c:pt idx="404">
                  <c:v>2.6261712112652784</c:v>
                </c:pt>
                <c:pt idx="405">
                  <c:v>2.5665401977842923</c:v>
                </c:pt>
                <c:pt idx="406">
                  <c:v>2.507891593940939</c:v>
                </c:pt>
                <c:pt idx="407">
                  <c:v>2.4502201294752357</c:v>
                </c:pt>
                <c:pt idx="408">
                  <c:v>2.3935202256492474</c:v>
                </c:pt>
                <c:pt idx="409">
                  <c:v>2.3377860056081659</c:v>
                </c:pt>
                <c:pt idx="410">
                  <c:v>2.2830113047206648</c:v>
                </c:pt>
                <c:pt idx="411">
                  <c:v>2.2291896808899048</c:v>
                </c:pt>
                <c:pt idx="412">
                  <c:v>2.1763144248268231</c:v>
                </c:pt>
                <c:pt idx="413">
                  <c:v>2.1243785702775599</c:v>
                </c:pt>
                <c:pt idx="414">
                  <c:v>2.0733749041971357</c:v>
                </c:pt>
                <c:pt idx="415">
                  <c:v>2.0232959768616965</c:v>
                </c:pt>
                <c:pt idx="416">
                  <c:v>1.9741341119119349</c:v>
                </c:pt>
                <c:pt idx="417">
                  <c:v>1.9258814163205042</c:v>
                </c:pt>
                <c:pt idx="418">
                  <c:v>1.8785297902765208</c:v>
                </c:pt>
                <c:pt idx="419">
                  <c:v>1.8320709369804764</c:v>
                </c:pt>
                <c:pt idx="420">
                  <c:v>1.7864963723431717</c:v>
                </c:pt>
                <c:pt idx="421">
                  <c:v>1.7417974345824947</c:v>
                </c:pt>
                <c:pt idx="422">
                  <c:v>1.6979652937121614</c:v>
                </c:pt>
                <c:pt idx="423">
                  <c:v>1.6549909609167686</c:v>
                </c:pt>
                <c:pt idx="424">
                  <c:v>1.612865297807788</c:v>
                </c:pt>
                <c:pt idx="425">
                  <c:v>1.571579025555351</c:v>
                </c:pt>
                <c:pt idx="426">
                  <c:v>1.5311227338909845</c:v>
                </c:pt>
                <c:pt idx="427">
                  <c:v>1.4914868899766534</c:v>
                </c:pt>
                <c:pt idx="428">
                  <c:v>1.4526618471357726</c:v>
                </c:pt>
                <c:pt idx="429">
                  <c:v>1.4146378534420685</c:v>
                </c:pt>
                <c:pt idx="430">
                  <c:v>1.377405060162441</c:v>
                </c:pt>
                <c:pt idx="431">
                  <c:v>1.3409535300502151</c:v>
                </c:pt>
                <c:pt idx="432">
                  <c:v>1.3052732454854303</c:v>
                </c:pt>
                <c:pt idx="433">
                  <c:v>1.2703541164590444</c:v>
                </c:pt>
                <c:pt idx="434">
                  <c:v>1.2361859883981956</c:v>
                </c:pt>
                <c:pt idx="435">
                  <c:v>1.2027586498298639</c:v>
                </c:pt>
                <c:pt idx="436">
                  <c:v>1.1700618398805651</c:v>
                </c:pt>
                <c:pt idx="437">
                  <c:v>1.138085255609887</c:v>
                </c:pt>
                <c:pt idx="438">
                  <c:v>1.1068185591759436</c:v>
                </c:pt>
                <c:pt idx="439">
                  <c:v>1.0762513848310284</c:v>
                </c:pt>
                <c:pt idx="440">
                  <c:v>1.0463733457459781</c:v>
                </c:pt>
                <c:pt idx="441">
                  <c:v>1.0171740406619696</c:v>
                </c:pt>
                <c:pt idx="442">
                  <c:v>0.98864306036868488</c:v>
                </c:pt>
                <c:pt idx="443">
                  <c:v>0.96076999400798424</c:v>
                </c:pt>
                <c:pt idx="444">
                  <c:v>0.9335444352024338</c:v>
                </c:pt>
                <c:pt idx="445">
                  <c:v>0.90695598800823385</c:v>
                </c:pt>
                <c:pt idx="446">
                  <c:v>0.88099427269227293</c:v>
                </c:pt>
                <c:pt idx="447">
                  <c:v>0.85564893133323705</c:v>
                </c:pt>
                <c:pt idx="448">
                  <c:v>0.83090963324687539</c:v>
                </c:pt>
                <c:pt idx="449">
                  <c:v>0.80676608023569907</c:v>
                </c:pt>
                <c:pt idx="450">
                  <c:v>0.78320801166357501</c:v>
                </c:pt>
                <c:pt idx="451">
                  <c:v>0.76022520935581828</c:v>
                </c:pt>
                <c:pt idx="452">
                  <c:v>0.73780750232557335</c:v>
                </c:pt>
                <c:pt idx="453">
                  <c:v>0.71594477132741197</c:v>
                </c:pt>
                <c:pt idx="454">
                  <c:v>0.69462695323922941</c:v>
                </c:pt>
                <c:pt idx="455">
                  <c:v>0.67384404527366493</c:v>
                </c:pt>
                <c:pt idx="456">
                  <c:v>0.65358610902041492</c:v>
                </c:pt>
                <c:pt idx="457">
                  <c:v>0.63384327432092524</c:v>
                </c:pt>
                <c:pt idx="458">
                  <c:v>0.61460574297709669</c:v>
                </c:pt>
                <c:pt idx="459">
                  <c:v>0.59586379229573583</c:v>
                </c:pt>
                <c:pt idx="460">
                  <c:v>0.57760777847061717</c:v>
                </c:pt>
                <c:pt idx="461">
                  <c:v>0.55982813980412327</c:v>
                </c:pt>
                <c:pt idx="462">
                  <c:v>0.54251539977053342</c:v>
                </c:pt>
                <c:pt idx="463">
                  <c:v>0.52566016992313047</c:v>
                </c:pt>
                <c:pt idx="464">
                  <c:v>0.50925315264739213</c:v>
                </c:pt>
                <c:pt idx="465">
                  <c:v>0.49328514376261523</c:v>
                </c:pt>
                <c:pt idx="466">
                  <c:v>0.47774703497440557</c:v>
                </c:pt>
                <c:pt idx="467">
                  <c:v>0.46262981618054189</c:v>
                </c:pt>
                <c:pt idx="468">
                  <c:v>0.44792457763279458</c:v>
                </c:pt>
                <c:pt idx="469">
                  <c:v>0.43362251195734425</c:v>
                </c:pt>
                <c:pt idx="470">
                  <c:v>0.41971491603650918</c:v>
                </c:pt>
                <c:pt idx="471">
                  <c:v>0.40619319275454036</c:v>
                </c:pt>
                <c:pt idx="472">
                  <c:v>0.39304885261029993</c:v>
                </c:pt>
                <c:pt idx="473">
                  <c:v>0.3802735151996815</c:v>
                </c:pt>
                <c:pt idx="474">
                  <c:v>0.3678589105706711</c:v>
                </c:pt>
                <c:pt idx="475">
                  <c:v>0.35579688045398705</c:v>
                </c:pt>
                <c:pt idx="476">
                  <c:v>0.34407937937226346</c:v>
                </c:pt>
                <c:pt idx="477">
                  <c:v>0.33269847563077587</c:v>
                </c:pt>
                <c:pt idx="478">
                  <c:v>0.32164635219272497</c:v>
                </c:pt>
                <c:pt idx="479">
                  <c:v>0.31091530744211499</c:v>
                </c:pt>
                <c:pt idx="480">
                  <c:v>0.30049775583727822</c:v>
                </c:pt>
                <c:pt idx="481">
                  <c:v>0.29038622845810608</c:v>
                </c:pt>
                <c:pt idx="482">
                  <c:v>0.28057337345005684</c:v>
                </c:pt>
                <c:pt idx="483">
                  <c:v>0.27105195636800627</c:v>
                </c:pt>
                <c:pt idx="484">
                  <c:v>0.26181486042301466</c:v>
                </c:pt>
                <c:pt idx="485">
                  <c:v>0.2528550866350735</c:v>
                </c:pt>
                <c:pt idx="486">
                  <c:v>0.24416575389488734</c:v>
                </c:pt>
                <c:pt idx="487">
                  <c:v>0.23574009893773989</c:v>
                </c:pt>
                <c:pt idx="488">
                  <c:v>0.2275714762324722</c:v>
                </c:pt>
                <c:pt idx="489">
                  <c:v>0.2196533577885888</c:v>
                </c:pt>
                <c:pt idx="490">
                  <c:v>0.21197933288448603</c:v>
                </c:pt>
                <c:pt idx="491">
                  <c:v>0.20454310771976983</c:v>
                </c:pt>
                <c:pt idx="492">
                  <c:v>0.19733850499461036</c:v>
                </c:pt>
                <c:pt idx="493">
                  <c:v>0.1903594634190498</c:v>
                </c:pt>
                <c:pt idx="494">
                  <c:v>0.18360003715514595</c:v>
                </c:pt>
                <c:pt idx="495">
                  <c:v>0.17705439519480887</c:v>
                </c:pt>
                <c:pt idx="496">
                  <c:v>0.17071682067614188</c:v>
                </c:pt>
                <c:pt idx="497">
                  <c:v>0.16458171014107348</c:v>
                </c:pt>
                <c:pt idx="498">
                  <c:v>0.15864357273701604</c:v>
                </c:pt>
                <c:pt idx="499">
                  <c:v>0.15289702936525454</c:v>
                </c:pt>
                <c:pt idx="500">
                  <c:v>0.14733681177872196</c:v>
                </c:pt>
                <c:pt idx="501">
                  <c:v>0.14195776163177323</c:v>
                </c:pt>
                <c:pt idx="502">
                  <c:v>0.13675482948452805</c:v>
                </c:pt>
                <c:pt idx="503">
                  <c:v>0.13172307376430248</c:v>
                </c:pt>
                <c:pt idx="504">
                  <c:v>0.12685765968660048</c:v>
                </c:pt>
                <c:pt idx="505">
                  <c:v>0.12215385813809061</c:v>
                </c:pt>
                <c:pt idx="506">
                  <c:v>0.11760704452394075</c:v>
                </c:pt>
                <c:pt idx="507">
                  <c:v>0.11321269758183215</c:v>
                </c:pt>
                <c:pt idx="508">
                  <c:v>0.10896639816492223</c:v>
                </c:pt>
                <c:pt idx="509">
                  <c:v>0.10486382799597457</c:v>
                </c:pt>
                <c:pt idx="510">
                  <c:v>0.10090076839481989</c:v>
                </c:pt>
                <c:pt idx="511">
                  <c:v>9.7073098981255934E-2</c:v>
                </c:pt>
                <c:pt idx="512">
                  <c:v>9.337679635544438E-2</c:v>
                </c:pt>
                <c:pt idx="513">
                  <c:v>8.9807932757804243E-2</c:v>
                </c:pt>
                <c:pt idx="514">
                  <c:v>8.636267471034921E-2</c:v>
                </c:pt>
                <c:pt idx="515">
                  <c:v>8.3037281641357458E-2</c:v>
                </c:pt>
                <c:pt idx="516">
                  <c:v>7.9828104495213492E-2</c:v>
                </c:pt>
                <c:pt idx="517">
                  <c:v>7.6731584329198452E-2</c:v>
                </c:pt>
                <c:pt idx="518">
                  <c:v>7.3744250898958599E-2</c:v>
                </c:pt>
                <c:pt idx="519">
                  <c:v>7.0862721234318346E-2</c:v>
                </c:pt>
                <c:pt idx="520">
                  <c:v>6.8083698207056453E-2</c:v>
                </c:pt>
                <c:pt idx="521">
                  <c:v>6.5403969092205055E-2</c:v>
                </c:pt>
                <c:pt idx="522">
                  <c:v>6.2820404124378268E-2</c:v>
                </c:pt>
                <c:pt idx="523">
                  <c:v>6.0329955050583015E-2</c:v>
                </c:pt>
                <c:pt idx="524">
                  <c:v>5.7929653680911776E-2</c:v>
                </c:pt>
                <c:pt idx="525">
                  <c:v>5.561661043846345E-2</c:v>
                </c:pt>
                <c:pt idx="526">
                  <c:v>5.3388012909785273E-2</c:v>
                </c:pt>
                <c:pt idx="527">
                  <c:v>5.1241124397078862E-2</c:v>
                </c:pt>
                <c:pt idx="528">
                  <c:v>4.9173282473359697E-2</c:v>
                </c:pt>
                <c:pt idx="529">
                  <c:v>4.7181897541711391E-2</c:v>
                </c:pt>
                <c:pt idx="530">
                  <c:v>4.5264451399723273E-2</c:v>
                </c:pt>
                <c:pt idx="531">
                  <c:v>4.3418495810153127E-2</c:v>
                </c:pt>
                <c:pt idx="532">
                  <c:v>4.1641651078807428E-2</c:v>
                </c:pt>
                <c:pt idx="533">
                  <c:v>3.9931604640583387E-2</c:v>
                </c:pt>
                <c:pt idx="534">
                  <c:v>3.8286109654571965E-2</c:v>
                </c:pt>
                <c:pt idx="535">
                  <c:v>3.6702983609072405E-2</c:v>
                </c:pt>
                <c:pt idx="536">
                  <c:v>3.5180106937327531E-2</c:v>
                </c:pt>
                <c:pt idx="537">
                  <c:v>3.3715421644741395E-2</c:v>
                </c:pt>
                <c:pt idx="538">
                  <c:v>3.2306929948299846E-2</c:v>
                </c:pt>
                <c:pt idx="539">
                  <c:v>3.0952692928871879E-2</c:v>
                </c:pt>
                <c:pt idx="540">
                  <c:v>2.9650829197027946E-2</c:v>
                </c:pt>
                <c:pt idx="541">
                  <c:v>2.8399513572971827E-2</c:v>
                </c:pt>
                <c:pt idx="542">
                  <c:v>2.719697578114286E-2</c:v>
                </c:pt>
                <c:pt idx="543">
                  <c:v>2.6041499160007128E-2</c:v>
                </c:pt>
                <c:pt idx="544">
                  <c:v>2.4931419387519384E-2</c:v>
                </c:pt>
                <c:pt idx="545">
                  <c:v>2.3865123222700523E-2</c:v>
                </c:pt>
                <c:pt idx="546">
                  <c:v>2.2841047263740755E-2</c:v>
                </c:pt>
                <c:pt idx="547">
                  <c:v>2.185767672300425E-2</c:v>
                </c:pt>
                <c:pt idx="548">
                  <c:v>2.0913544219277665E-2</c:v>
                </c:pt>
                <c:pt idx="549">
                  <c:v>2.0007228587572902E-2</c:v>
                </c:pt>
                <c:pt idx="550">
                  <c:v>1.9137353706763682E-2</c:v>
                </c:pt>
                <c:pt idx="551">
                  <c:v>1.8302587345304364E-2</c:v>
                </c:pt>
                <c:pt idx="552">
                  <c:v>1.7501640025251775E-2</c:v>
                </c:pt>
                <c:pt idx="553">
                  <c:v>1.6733263904781279E-2</c:v>
                </c:pt>
                <c:pt idx="554">
                  <c:v>1.5996251679362226E-2</c:v>
                </c:pt>
                <c:pt idx="555">
                  <c:v>1.5289435501731228E-2</c:v>
                </c:pt>
                <c:pt idx="556">
                  <c:v>1.4611685920776805E-2</c:v>
                </c:pt>
                <c:pt idx="557">
                  <c:v>1.3961910839424732E-2</c:v>
                </c:pt>
                <c:pt idx="558">
                  <c:v>1.3339054491590407E-2</c:v>
                </c:pt>
                <c:pt idx="559">
                  <c:v>1.2742096438241559E-2</c:v>
                </c:pt>
                <c:pt idx="560">
                  <c:v>1.2170050582594585E-2</c:v>
                </c:pt>
                <c:pt idx="561">
                  <c:v>1.1621964204446099E-2</c:v>
                </c:pt>
                <c:pt idx="562">
                  <c:v>1.1096917013622557E-2</c:v>
                </c:pt>
                <c:pt idx="563">
                  <c:v>1.0594020222512088E-2</c:v>
                </c:pt>
                <c:pt idx="564">
                  <c:v>1.011241563762468E-2</c:v>
                </c:pt>
                <c:pt idx="565">
                  <c:v>9.6512747701103813E-3</c:v>
                </c:pt>
                <c:pt idx="566">
                  <c:v>9.2097979651489022E-3</c:v>
                </c:pt>
                <c:pt idx="567">
                  <c:v>8.7872135501087471E-3</c:v>
                </c:pt>
                <c:pt idx="568">
                  <c:v>8.3827770013600034E-3</c:v>
                </c:pt>
                <c:pt idx="569">
                  <c:v>7.9957701296109029E-3</c:v>
                </c:pt>
                <c:pt idx="570">
                  <c:v>7.6255002836256337E-3</c:v>
                </c:pt>
                <c:pt idx="571">
                  <c:v>7.2712995721688298E-3</c:v>
                </c:pt>
                <c:pt idx="572">
                  <c:v>6.9325241040107703E-3</c:v>
                </c:pt>
                <c:pt idx="573">
                  <c:v>6.6085532458167581E-3</c:v>
                </c:pt>
                <c:pt idx="574">
                  <c:v>6.2987888977341791E-3</c:v>
                </c:pt>
                <c:pt idx="575">
                  <c:v>6.0026547864814516E-3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'analysis 11 may'!$I$15</c:f>
              <c:strCache>
                <c:ptCount val="1"/>
                <c:pt idx="0">
                  <c:v>thermal y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11 may'!$A$16:$A$17002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11 may'!$I$16:$I$18002</c:f>
              <c:numCache>
                <c:formatCode>General</c:formatCode>
                <c:ptCount val="17987"/>
                <c:pt idx="0">
                  <c:v>1.3933126552813323E-2</c:v>
                </c:pt>
                <c:pt idx="1">
                  <c:v>1.4601071651223235E-2</c:v>
                </c:pt>
                <c:pt idx="2">
                  <c:v>1.5298641666089735E-2</c:v>
                </c:pt>
                <c:pt idx="3">
                  <c:v>1.6027028256510478E-2</c:v>
                </c:pt>
                <c:pt idx="4">
                  <c:v>1.6787465094637029E-2</c:v>
                </c:pt>
                <c:pt idx="5">
                  <c:v>1.7581229074932356E-2</c:v>
                </c:pt>
                <c:pt idx="6">
                  <c:v>1.8409641546263403E-2</c:v>
                </c:pt>
                <c:pt idx="7">
                  <c:v>1.9274069566727857E-2</c:v>
                </c:pt>
                <c:pt idx="8">
                  <c:v>2.0175927181082996E-2</c:v>
                </c:pt>
                <c:pt idx="9">
                  <c:v>2.1116676720613861E-2</c:v>
                </c:pt>
                <c:pt idx="10">
                  <c:v>2.2097830125244262E-2</c:v>
                </c:pt>
                <c:pt idx="11">
                  <c:v>2.3120950287660934E-2</c:v>
                </c:pt>
                <c:pt idx="12">
                  <c:v>2.4187652419184781E-2</c:v>
                </c:pt>
                <c:pt idx="13">
                  <c:v>2.5299605437087213E-2</c:v>
                </c:pt>
                <c:pt idx="14">
                  <c:v>2.6458533373010754E-2</c:v>
                </c:pt>
                <c:pt idx="15">
                  <c:v>2.766621680211474E-2</c:v>
                </c:pt>
                <c:pt idx="16">
                  <c:v>2.892449429252468E-2</c:v>
                </c:pt>
                <c:pt idx="17">
                  <c:v>3.0235263874623646E-2</c:v>
                </c:pt>
                <c:pt idx="18">
                  <c:v>3.1600484529678792E-2</c:v>
                </c:pt>
                <c:pt idx="19">
                  <c:v>3.3022177697253234E-2</c:v>
                </c:pt>
                <c:pt idx="20">
                  <c:v>3.4502428800805555E-2</c:v>
                </c:pt>
                <c:pt idx="21">
                  <c:v>3.6043388790833658E-2</c:v>
                </c:pt>
                <c:pt idx="22">
                  <c:v>3.7647275704869435E-2</c:v>
                </c:pt>
                <c:pt idx="23">
                  <c:v>3.9316376243582293E-2</c:v>
                </c:pt>
                <c:pt idx="24">
                  <c:v>4.1053047362196296E-2</c:v>
                </c:pt>
                <c:pt idx="25">
                  <c:v>4.2859717876375499E-2</c:v>
                </c:pt>
                <c:pt idx="26">
                  <c:v>4.4738890081676114E-2</c:v>
                </c:pt>
                <c:pt idx="27">
                  <c:v>4.6693141385610461E-2</c:v>
                </c:pt>
                <c:pt idx="28">
                  <c:v>4.8725125951310837E-2</c:v>
                </c:pt>
                <c:pt idx="29">
                  <c:v>5.0837576351724464E-2</c:v>
                </c:pt>
                <c:pt idx="30">
                  <c:v>5.3033305233210669E-2</c:v>
                </c:pt>
                <c:pt idx="31">
                  <c:v>5.5315206987354822E-2</c:v>
                </c:pt>
                <c:pt idx="32">
                  <c:v>5.7686259429748442E-2</c:v>
                </c:pt>
                <c:pt idx="33">
                  <c:v>6.0149525484427931E-2</c:v>
                </c:pt>
                <c:pt idx="34">
                  <c:v>6.2708154872596525E-2</c:v>
                </c:pt>
                <c:pt idx="35">
                  <c:v>6.5365385804195375E-2</c:v>
                </c:pt>
                <c:pt idx="36">
                  <c:v>6.8124546670821046E-2</c:v>
                </c:pt>
                <c:pt idx="37">
                  <c:v>7.0989057738422456E-2</c:v>
                </c:pt>
                <c:pt idx="38">
                  <c:v>7.396243283814638E-2</c:v>
                </c:pt>
                <c:pt idx="39">
                  <c:v>7.7048281053628487E-2</c:v>
                </c:pt>
                <c:pt idx="40">
                  <c:v>8.0250308402965445E-2</c:v>
                </c:pt>
                <c:pt idx="41">
                  <c:v>8.3572319513529877E-2</c:v>
                </c:pt>
                <c:pt idx="42">
                  <c:v>8.7018219287725518E-2</c:v>
                </c:pt>
                <c:pt idx="43">
                  <c:v>9.059201455770656E-2</c:v>
                </c:pt>
                <c:pt idx="44">
                  <c:v>9.4297815727021825E-2</c:v>
                </c:pt>
                <c:pt idx="45">
                  <c:v>9.8139838397065776E-2</c:v>
                </c:pt>
                <c:pt idx="46">
                  <c:v>0.10212240497615785</c:v>
                </c:pt>
                <c:pt idx="47">
                  <c:v>0.10624994626899485</c:v>
                </c:pt>
                <c:pt idx="48">
                  <c:v>0.11052700304415379</c:v>
                </c:pt>
                <c:pt idx="49">
                  <c:v>0.11495822757725259</c:v>
                </c:pt>
                <c:pt idx="50">
                  <c:v>0.11954838516730583</c:v>
                </c:pt>
                <c:pt idx="51">
                  <c:v>0.12430235562374395</c:v>
                </c:pt>
                <c:pt idx="52">
                  <c:v>0.12922513472149449</c:v>
                </c:pt>
                <c:pt idx="53">
                  <c:v>0.13432183562145647</c:v>
                </c:pt>
                <c:pt idx="54">
                  <c:v>0.1395976902536312</c:v>
                </c:pt>
                <c:pt idx="55">
                  <c:v>0.14505805066010594</c:v>
                </c:pt>
                <c:pt idx="56">
                  <c:v>0.15070839029501962</c:v>
                </c:pt>
                <c:pt idx="57">
                  <c:v>0.15655430527857753</c:v>
                </c:pt>
                <c:pt idx="58">
                  <c:v>0.16260151560211608</c:v>
                </c:pt>
                <c:pt idx="59">
                  <c:v>0.16885586628115701</c:v>
                </c:pt>
                <c:pt idx="60">
                  <c:v>0.17532332845332949</c:v>
                </c:pt>
                <c:pt idx="61">
                  <c:v>0.1820100004179801</c:v>
                </c:pt>
                <c:pt idx="62">
                  <c:v>0.18892210861423278</c:v>
                </c:pt>
                <c:pt idx="63">
                  <c:v>0.19606600853420356</c:v>
                </c:pt>
                <c:pt idx="64">
                  <c:v>0.20344818556802474</c:v>
                </c:pt>
                <c:pt idx="65">
                  <c:v>0.21107525577727984</c:v>
                </c:pt>
                <c:pt idx="66">
                  <c:v>0.21895396659340102</c:v>
                </c:pt>
                <c:pt idx="67">
                  <c:v>0.22709119743753814</c:v>
                </c:pt>
                <c:pt idx="68">
                  <c:v>0.23549396025835873</c:v>
                </c:pt>
                <c:pt idx="69">
                  <c:v>0.24416939998420609</c:v>
                </c:pt>
                <c:pt idx="70">
                  <c:v>0.25312479488599421</c:v>
                </c:pt>
                <c:pt idx="71">
                  <c:v>0.26236755684719643</c:v>
                </c:pt>
                <c:pt idx="72">
                  <c:v>0.27190523153724278</c:v>
                </c:pt>
                <c:pt idx="73">
                  <c:v>0.28174549848461672</c:v>
                </c:pt>
                <c:pt idx="74">
                  <c:v>0.2918961710459253</c:v>
                </c:pt>
                <c:pt idx="75">
                  <c:v>0.30236519626718372</c:v>
                </c:pt>
                <c:pt idx="76">
                  <c:v>0.31316065463355203</c:v>
                </c:pt>
                <c:pt idx="77">
                  <c:v>0.32429075970374083</c:v>
                </c:pt>
                <c:pt idx="78">
                  <c:v>0.33576385762530275</c:v>
                </c:pt>
                <c:pt idx="79">
                  <c:v>0.34758842652701888</c:v>
                </c:pt>
                <c:pt idx="80">
                  <c:v>0.35977307578459189</c:v>
                </c:pt>
                <c:pt idx="81">
                  <c:v>0.3723265451558706</c:v>
                </c:pt>
                <c:pt idx="82">
                  <c:v>0.38525770378183211</c:v>
                </c:pt>
                <c:pt idx="83">
                  <c:v>0.39857554904957554</c:v>
                </c:pt>
                <c:pt idx="84">
                  <c:v>0.41228920531359792</c:v>
                </c:pt>
                <c:pt idx="85">
                  <c:v>0.42640792247165249</c:v>
                </c:pt>
                <c:pt idx="86">
                  <c:v>0.44094107439152463</c:v>
                </c:pt>
                <c:pt idx="87">
                  <c:v>0.45589815718509846</c:v>
                </c:pt>
                <c:pt idx="88">
                  <c:v>0.47128878732613522</c:v>
                </c:pt>
                <c:pt idx="89">
                  <c:v>0.48712269960823407</c:v>
                </c:pt>
                <c:pt idx="90">
                  <c:v>0.50340974493950796</c:v>
                </c:pt>
                <c:pt idx="91">
                  <c:v>0.52015988797056423</c:v>
                </c:pt>
                <c:pt idx="92">
                  <c:v>0.53738320455246147</c:v>
                </c:pt>
                <c:pt idx="93">
                  <c:v>0.55508987902138174</c:v>
                </c:pt>
                <c:pt idx="94">
                  <c:v>0.57329020130684749</c:v>
                </c:pt>
                <c:pt idx="95">
                  <c:v>0.59199456386040239</c:v>
                </c:pt>
                <c:pt idx="96">
                  <c:v>0.61121345840177332</c:v>
                </c:pt>
                <c:pt idx="97">
                  <c:v>0.63095747247963574</c:v>
                </c:pt>
                <c:pt idx="98">
                  <c:v>0.65123728584421903</c:v>
                </c:pt>
                <c:pt idx="99">
                  <c:v>0.67206366662910266</c:v>
                </c:pt>
                <c:pt idx="100">
                  <c:v>0.69344746733968987</c:v>
                </c:pt>
                <c:pt idx="101">
                  <c:v>0.71539962064597051</c:v>
                </c:pt>
                <c:pt idx="102">
                  <c:v>0.73793113497733143</c:v>
                </c:pt>
                <c:pt idx="103">
                  <c:v>0.76105308991732024</c:v>
                </c:pt>
                <c:pt idx="104">
                  <c:v>0.78477663139642395</c:v>
                </c:pt>
                <c:pt idx="105">
                  <c:v>0.80911296668109078</c:v>
                </c:pt>
                <c:pt idx="106">
                  <c:v>0.83407335915738867</c:v>
                </c:pt>
                <c:pt idx="107">
                  <c:v>0.85966912290787634</c:v>
                </c:pt>
                <c:pt idx="108">
                  <c:v>0.88591161708045307</c:v>
                </c:pt>
                <c:pt idx="109">
                  <c:v>0.912812240048132</c:v>
                </c:pt>
                <c:pt idx="110">
                  <c:v>0.94038242335890387</c:v>
                </c:pt>
                <c:pt idx="111">
                  <c:v>0.96863362547504128</c:v>
                </c:pt>
                <c:pt idx="112">
                  <c:v>0.99757732530143217</c:v>
                </c:pt>
                <c:pt idx="113">
                  <c:v>1.0272250155027332</c:v>
                </c:pt>
                <c:pt idx="114">
                  <c:v>1.0575881956093762</c:v>
                </c:pt>
                <c:pt idx="115">
                  <c:v>1.0886783649126917</c:v>
                </c:pt>
                <c:pt idx="116">
                  <c:v>1.1205070151496508</c:v>
                </c:pt>
                <c:pt idx="117">
                  <c:v>1.1530856229779869</c:v>
                </c:pt>
                <c:pt idx="118">
                  <c:v>1.1864256422427051</c:v>
                </c:pt>
                <c:pt idx="119">
                  <c:v>1.2205384960352532</c:v>
                </c:pt>
                <c:pt idx="120">
                  <c:v>1.2554355685468859</c:v>
                </c:pt>
                <c:pt idx="121">
                  <c:v>1.2911281967180543</c:v>
                </c:pt>
                <c:pt idx="122">
                  <c:v>1.3276276616858902</c:v>
                </c:pt>
                <c:pt idx="123">
                  <c:v>1.3649451800321799</c:v>
                </c:pt>
                <c:pt idx="124">
                  <c:v>1.4030918948344837</c:v>
                </c:pt>
                <c:pt idx="125">
                  <c:v>1.4420788665233677</c:v>
                </c:pt>
                <c:pt idx="126">
                  <c:v>1.4819170635490027</c:v>
                </c:pt>
                <c:pt idx="127">
                  <c:v>1.5226173528606977</c:v>
                </c:pt>
                <c:pt idx="128">
                  <c:v>1.5641904902032358</c:v>
                </c:pt>
                <c:pt idx="129">
                  <c:v>1.6066471102341895</c:v>
                </c:pt>
                <c:pt idx="130">
                  <c:v>1.6499977164667186</c:v>
                </c:pt>
                <c:pt idx="131">
                  <c:v>1.6942526710426566</c:v>
                </c:pt>
                <c:pt idx="132">
                  <c:v>1.7394221843410169</c:v>
                </c:pt>
                <c:pt idx="133">
                  <c:v>1.7855163044273739</c:v>
                </c:pt>
                <c:pt idx="134">
                  <c:v>1.8325449063498915</c:v>
                </c:pt>
                <c:pt idx="135">
                  <c:v>1.8805176812881097</c:v>
                </c:pt>
                <c:pt idx="136">
                  <c:v>1.9294441255609025</c:v>
                </c:pt>
                <c:pt idx="137">
                  <c:v>1.9793335295003687</c:v>
                </c:pt>
                <c:pt idx="138">
                  <c:v>2.030194966198736</c:v>
                </c:pt>
                <c:pt idx="139">
                  <c:v>2.082037280135673</c:v>
                </c:pt>
                <c:pt idx="140">
                  <c:v>2.1348690756937545</c:v>
                </c:pt>
                <c:pt idx="141">
                  <c:v>2.1886987055701157</c:v>
                </c:pt>
                <c:pt idx="142">
                  <c:v>2.2435342590926832</c:v>
                </c:pt>
                <c:pt idx="143">
                  <c:v>2.2993835504496709</c:v>
                </c:pt>
                <c:pt idx="144">
                  <c:v>2.3562541068413485</c:v>
                </c:pt>
                <c:pt idx="145">
                  <c:v>2.41415315656341</c:v>
                </c:pt>
                <c:pt idx="146">
                  <c:v>2.4730876170315645</c:v>
                </c:pt>
                <c:pt idx="147">
                  <c:v>2.5330640827573014</c:v>
                </c:pt>
                <c:pt idx="148">
                  <c:v>2.5940888132850453</c:v>
                </c:pt>
                <c:pt idx="149">
                  <c:v>2.6561677211012338</c:v>
                </c:pt>
                <c:pt idx="150">
                  <c:v>2.719306359526144</c:v>
                </c:pt>
                <c:pt idx="151">
                  <c:v>2.7835099105995491</c:v>
                </c:pt>
                <c:pt idx="152">
                  <c:v>2.848783172971582</c:v>
                </c:pt>
                <c:pt idx="153">
                  <c:v>2.9151305498104363</c:v>
                </c:pt>
                <c:pt idx="154">
                  <c:v>2.9825560367387998</c:v>
                </c:pt>
                <c:pt idx="155">
                  <c:v>3.0510632098111521</c:v>
                </c:pt>
                <c:pt idx="156">
                  <c:v>3.1206552135443157</c:v>
                </c:pt>
                <c:pt idx="157">
                  <c:v>3.1913347490138513</c:v>
                </c:pt>
                <c:pt idx="158">
                  <c:v>3.2631040620291287</c:v>
                </c:pt>
                <c:pt idx="159">
                  <c:v>3.3359649314001105</c:v>
                </c:pt>
                <c:pt idx="160">
                  <c:v>3.4099186573090523</c:v>
                </c:pt>
                <c:pt idx="161">
                  <c:v>3.4849660498005419</c:v>
                </c:pt>
                <c:pt idx="162">
                  <c:v>3.5611074174034476</c:v>
                </c:pt>
                <c:pt idx="163">
                  <c:v>3.6383425558985052</c:v>
                </c:pt>
                <c:pt idx="164">
                  <c:v>3.7166707372454195</c:v>
                </c:pt>
                <c:pt idx="165">
                  <c:v>3.7960906986834746</c:v>
                </c:pt>
                <c:pt idx="166">
                  <c:v>3.876600632019775</c:v>
                </c:pt>
                <c:pt idx="167">
                  <c:v>3.9581981731193214</c:v>
                </c:pt>
                <c:pt idx="168">
                  <c:v>4.0408803916112079</c:v>
                </c:pt>
                <c:pt idx="169">
                  <c:v>4.1246437808253171</c:v>
                </c:pt>
                <c:pt idx="170">
                  <c:v>4.2094842479738741</c:v>
                </c:pt>
                <c:pt idx="171">
                  <c:v>4.2953971045923591</c:v>
                </c:pt>
                <c:pt idx="172">
                  <c:v>4.3823770572541587</c:v>
                </c:pt>
                <c:pt idx="173">
                  <c:v>4.470418198573439</c:v>
                </c:pt>
                <c:pt idx="174">
                  <c:v>4.5595139985106634</c:v>
                </c:pt>
                <c:pt idx="175">
                  <c:v>4.6496572959951035</c:v>
                </c:pt>
                <c:pt idx="176">
                  <c:v>4.7408402908786886</c:v>
                </c:pt>
                <c:pt idx="177">
                  <c:v>4.8330545362354176</c:v>
                </c:pt>
                <c:pt idx="178">
                  <c:v>4.9262909310204659</c:v>
                </c:pt>
                <c:pt idx="179">
                  <c:v>5.0205397131030249</c:v>
                </c:pt>
                <c:pt idx="180">
                  <c:v>5.1157904526867179</c:v>
                </c:pt>
                <c:pt idx="181">
                  <c:v>5.2120320461313483</c:v>
                </c:pt>
                <c:pt idx="182">
                  <c:v>5.3092527101894857</c:v>
                </c:pt>
                <c:pt idx="183">
                  <c:v>5.4074399766712373</c:v>
                </c:pt>
                <c:pt idx="184">
                  <c:v>5.5065806875503283</c:v>
                </c:pt>
                <c:pt idx="185">
                  <c:v>5.6066609905243334</c:v>
                </c:pt>
                <c:pt idx="186">
                  <c:v>5.7076663350417123</c:v>
                </c:pt>
                <c:pt idx="187">
                  <c:v>5.8095814688079228</c:v>
                </c:pt>
                <c:pt idx="188">
                  <c:v>5.9123904347826652</c:v>
                </c:pt>
                <c:pt idx="189">
                  <c:v>6.016076568679944</c:v>
                </c:pt>
                <c:pt idx="190">
                  <c:v>6.1206224969822829</c:v>
                </c:pt>
                <c:pt idx="191">
                  <c:v>6.2260101354800863</c:v>
                </c:pt>
                <c:pt idx="192">
                  <c:v>6.3322206883467258</c:v>
                </c:pt>
                <c:pt idx="193">
                  <c:v>6.4392346477595597</c:v>
                </c:pt>
                <c:pt idx="194">
                  <c:v>6.5470317940766174</c:v>
                </c:pt>
                <c:pt idx="195">
                  <c:v>6.6555911965782775</c:v>
                </c:pt>
                <c:pt idx="196">
                  <c:v>6.7648912147827813</c:v>
                </c:pt>
                <c:pt idx="197">
                  <c:v>6.8749095003439313</c:v>
                </c:pt>
                <c:pt idx="198">
                  <c:v>6.9856229995388537</c:v>
                </c:pt>
                <c:pt idx="199">
                  <c:v>7.0970079563531199</c:v>
                </c:pt>
                <c:pt idx="200">
                  <c:v>7.2090399161700631</c:v>
                </c:pt>
                <c:pt idx="201">
                  <c:v>7.3216937300704945</c:v>
                </c:pt>
                <c:pt idx="202">
                  <c:v>7.4349435597484854</c:v>
                </c:pt>
                <c:pt idx="203">
                  <c:v>7.5487628830482976</c:v>
                </c:pt>
                <c:pt idx="204">
                  <c:v>7.6631245001269139</c:v>
                </c:pt>
                <c:pt idx="205">
                  <c:v>7.7780005402460102</c:v>
                </c:pt>
                <c:pt idx="206">
                  <c:v>7.8933624691965836</c:v>
                </c:pt>
                <c:pt idx="207">
                  <c:v>8.0091810973587876</c:v>
                </c:pt>
                <c:pt idx="208">
                  <c:v>8.1254265883988666</c:v>
                </c:pt>
                <c:pt idx="209">
                  <c:v>8.242068468604403</c:v>
                </c:pt>
                <c:pt idx="210">
                  <c:v>8.3590756368584298</c:v>
                </c:pt>
                <c:pt idx="211">
                  <c:v>8.476416375252203</c:v>
                </c:pt>
                <c:pt idx="212">
                  <c:v>8.5940583603358096</c:v>
                </c:pt>
                <c:pt idx="213">
                  <c:v>8.7119686750049734</c:v>
                </c:pt>
                <c:pt idx="214">
                  <c:v>8.8301138210217776</c:v>
                </c:pt>
                <c:pt idx="215">
                  <c:v>8.9484597321662456</c:v>
                </c:pt>
                <c:pt idx="216">
                  <c:v>9.0669717880149854</c:v>
                </c:pt>
                <c:pt idx="217">
                  <c:v>9.185614828342386</c:v>
                </c:pt>
                <c:pt idx="218">
                  <c:v>9.3043531681390785</c:v>
                </c:pt>
                <c:pt idx="219">
                  <c:v>9.4231506132416438</c:v>
                </c:pt>
                <c:pt idx="220">
                  <c:v>9.5419704765667674</c:v>
                </c:pt>
                <c:pt idx="221">
                  <c:v>9.6607755949423328</c:v>
                </c:pt>
                <c:pt idx="222">
                  <c:v>9.7795283465271261</c:v>
                </c:pt>
                <c:pt idx="223">
                  <c:v>9.8981906688101446</c:v>
                </c:pt>
                <c:pt idx="224">
                  <c:v>10.016724077179679</c:v>
                </c:pt>
                <c:pt idx="225">
                  <c:v>10.135089684051643</c:v>
                </c:pt>
                <c:pt idx="226">
                  <c:v>10.253248218545838</c:v>
                </c:pt>
                <c:pt idx="227">
                  <c:v>10.371160046698146</c:v>
                </c:pt>
                <c:pt idx="228">
                  <c:v>10.488785192195834</c:v>
                </c:pt>
                <c:pt idx="229">
                  <c:v>10.606083357622554</c:v>
                </c:pt>
                <c:pt idx="230">
                  <c:v>10.723013946198733</c:v>
                </c:pt>
                <c:pt idx="231">
                  <c:v>10.839536084002523</c:v>
                </c:pt>
                <c:pt idx="232">
                  <c:v>10.955608642655594</c:v>
                </c:pt>
                <c:pt idx="233">
                  <c:v>11.071190262457591</c:v>
                </c:pt>
                <c:pt idx="234">
                  <c:v>11.186239375952141</c:v>
                </c:pt>
                <c:pt idx="235">
                  <c:v>11.300714231906886</c:v>
                </c:pt>
                <c:pt idx="236">
                  <c:v>11.414572919689201</c:v>
                </c:pt>
                <c:pt idx="237">
                  <c:v>11.5277733940187</c:v>
                </c:pt>
                <c:pt idx="238">
                  <c:v>11.640273500077043</c:v>
                </c:pt>
                <c:pt idx="239">
                  <c:v>11.752030998954899</c:v>
                </c:pt>
                <c:pt idx="240">
                  <c:v>11.863003593415394</c:v>
                </c:pt>
                <c:pt idx="241">
                  <c:v>11.973148953952839</c:v>
                </c:pt>
                <c:pt idx="242">
                  <c:v>12.082424745124928</c:v>
                </c:pt>
                <c:pt idx="243">
                  <c:v>12.190788652136174</c:v>
                </c:pt>
                <c:pt idx="244">
                  <c:v>12.298198407649807</c:v>
                </c:pt>
                <c:pt idx="245">
                  <c:v>12.404611818804922</c:v>
                </c:pt>
                <c:pt idx="246">
                  <c:v>12.509986794415216</c:v>
                </c:pt>
                <c:pt idx="247">
                  <c:v>12.614281372325266</c:v>
                </c:pt>
                <c:pt idx="248">
                  <c:v>12.717453746899876</c:v>
                </c:pt>
                <c:pt idx="249">
                  <c:v>12.819462296621721</c:v>
                </c:pt>
                <c:pt idx="250">
                  <c:v>12.920265611772114</c:v>
                </c:pt>
                <c:pt idx="251">
                  <c:v>13.019822522169529</c:v>
                </c:pt>
                <c:pt idx="252">
                  <c:v>13.118092124940093</c:v>
                </c:pt>
                <c:pt idx="253">
                  <c:v>13.2150338122942</c:v>
                </c:pt>
                <c:pt idx="254">
                  <c:v>13.310607299283035</c:v>
                </c:pt>
                <c:pt idx="255">
                  <c:v>13.404772651508695</c:v>
                </c:pt>
                <c:pt idx="256">
                  <c:v>13.497490312761471</c:v>
                </c:pt>
                <c:pt idx="257">
                  <c:v>13.588721132557652</c:v>
                </c:pt>
                <c:pt idx="258">
                  <c:v>13.678426393551234</c:v>
                </c:pt>
                <c:pt idx="259">
                  <c:v>13.76656783879279</c:v>
                </c:pt>
                <c:pt idx="260">
                  <c:v>13.853107698808799</c:v>
                </c:pt>
                <c:pt idx="261">
                  <c:v>13.938008718474698</c:v>
                </c:pt>
                <c:pt idx="262">
                  <c:v>14.02123418365502</c:v>
                </c:pt>
                <c:pt idx="263">
                  <c:v>14.102747947584049</c:v>
                </c:pt>
                <c:pt idx="264">
                  <c:v>14.182514456960535</c:v>
                </c:pt>
                <c:pt idx="265">
                  <c:v>14.260498777730175</c:v>
                </c:pt>
                <c:pt idx="266">
                  <c:v>14.33666662052976</c:v>
                </c:pt>
                <c:pt idx="267">
                  <c:v>14.410984365767099</c:v>
                </c:pt>
                <c:pt idx="268">
                  <c:v>14.483419088311091</c:v>
                </c:pt>
                <c:pt idx="269">
                  <c:v>14.553938581766609</c:v>
                </c:pt>
                <c:pt idx="270">
                  <c:v>14.622511382309179</c:v>
                </c:pt>
                <c:pt idx="271">
                  <c:v>14.689106792054806</c:v>
                </c:pt>
                <c:pt idx="272">
                  <c:v>14.753694901940635</c:v>
                </c:pt>
                <c:pt idx="273">
                  <c:v>14.816246614092659</c:v>
                </c:pt>
                <c:pt idx="274">
                  <c:v>14.876733663657028</c:v>
                </c:pt>
                <c:pt idx="275">
                  <c:v>14.93512864007206</c:v>
                </c:pt>
                <c:pt idx="276">
                  <c:v>14.991405007758576</c:v>
                </c:pt>
                <c:pt idx="277">
                  <c:v>15.045537126206678</c:v>
                </c:pt>
                <c:pt idx="278">
                  <c:v>15.097500269437704</c:v>
                </c:pt>
                <c:pt idx="279">
                  <c:v>15.147270644820704</c:v>
                </c:pt>
                <c:pt idx="280">
                  <c:v>15.194825411223388</c:v>
                </c:pt>
                <c:pt idx="281">
                  <c:v>15.240142696478138</c:v>
                </c:pt>
                <c:pt idx="282">
                  <c:v>15.283201614144453</c:v>
                </c:pt>
                <c:pt idx="283">
                  <c:v>15.323982279549783</c:v>
                </c:pt>
                <c:pt idx="284">
                  <c:v>15.362465825091544</c:v>
                </c:pt>
                <c:pt idx="285">
                  <c:v>15.398634414783825</c:v>
                </c:pt>
                <c:pt idx="286">
                  <c:v>15.432471258033093</c:v>
                </c:pt>
                <c:pt idx="287">
                  <c:v>15.463960622627969</c:v>
                </c:pt>
                <c:pt idx="288">
                  <c:v>15.493087846929065</c:v>
                </c:pt>
                <c:pt idx="289">
                  <c:v>15.519839351245601</c:v>
                </c:pt>
                <c:pt idx="290">
                  <c:v>15.5442026483865</c:v>
                </c:pt>
                <c:pt idx="291">
                  <c:v>15.566166353374427</c:v>
                </c:pt>
                <c:pt idx="292">
                  <c:v>15.585720192312245</c:v>
                </c:pt>
                <c:pt idx="293">
                  <c:v>15.602855010392187</c:v>
                </c:pt>
                <c:pt idx="294">
                  <c:v>15.617562779039019</c:v>
                </c:pt>
                <c:pt idx="295">
                  <c:v>15.629836602179399</c:v>
                </c:pt>
                <c:pt idx="296">
                  <c:v>15.639670721630543</c:v>
                </c:pt>
                <c:pt idx="297">
                  <c:v>15.647060521602352</c:v>
                </c:pt>
                <c:pt idx="298">
                  <c:v>15.652002532308039</c:v>
                </c:pt>
                <c:pt idx="299">
                  <c:v>15.654494432679304</c:v>
                </c:pt>
                <c:pt idx="300">
                  <c:v>15.654535052183107</c:v>
                </c:pt>
                <c:pt idx="301">
                  <c:v>15.652124371738012</c:v>
                </c:pt>
                <c:pt idx="302">
                  <c:v>15.64726352372913</c:v>
                </c:pt>
                <c:pt idx="303">
                  <c:v>15.639954791121625</c:v>
                </c:pt>
                <c:pt idx="304">
                  <c:v>15.630201605673767</c:v>
                </c:pt>
                <c:pt idx="305">
                  <c:v>15.618008545251477</c:v>
                </c:pt>
                <c:pt idx="306">
                  <c:v>15.603381330247316</c:v>
                </c:pt>
                <c:pt idx="307">
                  <c:v>15.586326819107837</c:v>
                </c:pt>
                <c:pt idx="308">
                  <c:v>15.566853002974195</c:v>
                </c:pt>
                <c:pt idx="309">
                  <c:v>15.544968999441883</c:v>
                </c:pt>
                <c:pt idx="310">
                  <c:v>15.520685045446392</c:v>
                </c:pt>
                <c:pt idx="311">
                  <c:v>15.494012489282614</c:v>
                </c:pt>
                <c:pt idx="312">
                  <c:v>15.46496378176664</c:v>
                </c:pt>
                <c:pt idx="313">
                  <c:v>15.43355246654964</c:v>
                </c:pt>
                <c:pt idx="314">
                  <c:v>15.399793169594341</c:v>
                </c:pt>
                <c:pt idx="315">
                  <c:v>15.363701587825558</c:v>
                </c:pt>
                <c:pt idx="316">
                  <c:v>15.325294476967116</c:v>
                </c:pt>
                <c:pt idx="317">
                  <c:v>15.284589638578346</c:v>
                </c:pt>
                <c:pt idx="318">
                  <c:v>15.241605906304196</c:v>
                </c:pt>
                <c:pt idx="319">
                  <c:v>15.196363131353834</c:v>
                </c:pt>
                <c:pt idx="320">
                  <c:v>15.148882167223395</c:v>
                </c:pt>
                <c:pt idx="321">
                  <c:v>15.099184853679358</c:v>
                </c:pt>
                <c:pt idx="322">
                  <c:v>15.04729400001974</c:v>
                </c:pt>
                <c:pt idx="323">
                  <c:v>14.99323336763109</c:v>
                </c:pt>
                <c:pt idx="324">
                  <c:v>14.937027651859943</c:v>
                </c:pt>
                <c:pt idx="325">
                  <c:v>14.878702463218074</c:v>
                </c:pt>
                <c:pt idx="326">
                  <c:v>14.818284307941619</c:v>
                </c:pt>
                <c:pt idx="327">
                  <c:v>14.75580056792464</c:v>
                </c:pt>
                <c:pt idx="328">
                  <c:v>14.691279480048468</c:v>
                </c:pt>
                <c:pt idx="329">
                  <c:v>14.624750114928604</c:v>
                </c:pt>
                <c:pt idx="330">
                  <c:v>14.556242355101572</c:v>
                </c:pt>
                <c:pt idx="331">
                  <c:v>14.485786872674637</c:v>
                </c:pt>
                <c:pt idx="332">
                  <c:v>14.413415106461732</c:v>
                </c:pt>
                <c:pt idx="333">
                  <c:v>14.339159238629477</c:v>
                </c:pt>
                <c:pt idx="334">
                  <c:v>14.26305217087751</c:v>
                </c:pt>
                <c:pt idx="335">
                  <c:v>14.185127500177785</c:v>
                </c:pt>
                <c:pt idx="336">
                  <c:v>14.105419494097855</c:v>
                </c:pt>
                <c:pt idx="337">
                  <c:v>14.023963065733467</c:v>
                </c:pt>
                <c:pt idx="338">
                  <c:v>13.940793748276061</c:v>
                </c:pt>
                <c:pt idx="339">
                  <c:v>13.855947669241088</c:v>
                </c:pt>
                <c:pt idx="340">
                  <c:v>13.769461524383223</c:v>
                </c:pt>
                <c:pt idx="341">
                  <c:v>13.681372551324763</c:v>
                </c:pt>
                <c:pt idx="342">
                  <c:v>13.59171850292366</c:v>
                </c:pt>
                <c:pt idx="343">
                  <c:v>13.500537620407764</c:v>
                </c:pt>
                <c:pt idx="344">
                  <c:v>13.407868606301898</c:v>
                </c:pt>
                <c:pt idx="345">
                  <c:v>13.313750597174511</c:v>
                </c:pt>
                <c:pt idx="346">
                  <c:v>13.218223136230613</c:v>
                </c:pt>
                <c:pt idx="347">
                  <c:v>13.12132614577771</c:v>
                </c:pt>
                <c:pt idx="348">
                  <c:v>13.023099899591397</c:v>
                </c:pt>
                <c:pt idx="349">
                  <c:v>12.923584995207237</c:v>
                </c:pt>
                <c:pt idx="350">
                  <c:v>12.822822326165328</c:v>
                </c:pt>
                <c:pt idx="351">
                  <c:v>12.720853054233963</c:v>
                </c:pt>
                <c:pt idx="352">
                  <c:v>12.617718581638488</c:v>
                </c:pt>
                <c:pt idx="353">
                  <c:v>12.513460523321344</c:v>
                </c:pt>
                <c:pt idx="354">
                  <c:v>12.408120679258936</c:v>
                </c:pt>
                <c:pt idx="355">
                  <c:v>12.301741006860858</c:v>
                </c:pt>
                <c:pt idx="356">
                  <c:v>12.194363593476554</c:v>
                </c:pt>
                <c:pt idx="357">
                  <c:v>12.086030629034227</c:v>
                </c:pt>
                <c:pt idx="358">
                  <c:v>11.9767843788365</c:v>
                </c:pt>
                <c:pt idx="359">
                  <c:v>11.866667156536868</c:v>
                </c:pt>
                <c:pt idx="360">
                  <c:v>11.755721297320623</c:v>
                </c:pt>
                <c:pt idx="361">
                  <c:v>11.643989131313484</c:v>
                </c:pt>
                <c:pt idx="362">
                  <c:v>11.531512957240707</c:v>
                </c:pt>
                <c:pt idx="363">
                  <c:v>11.418335016358952</c:v>
                </c:pt>
                <c:pt idx="364">
                  <c:v>11.304497466682697</c:v>
                </c:pt>
                <c:pt idx="365">
                  <c:v>11.190042357526451</c:v>
                </c:pt>
                <c:pt idx="366">
                  <c:v>11.075011604383469</c:v>
                </c:pt>
                <c:pt idx="367">
                  <c:v>10.959446964161065</c:v>
                </c:pt>
                <c:pt idx="368">
                  <c:v>10.843390010792112</c:v>
                </c:pt>
                <c:pt idx="369">
                  <c:v>10.726882111241608</c:v>
                </c:pt>
                <c:pt idx="370">
                  <c:v>10.609964401926637</c:v>
                </c:pt>
                <c:pt idx="371">
                  <c:v>10.492677765567375</c:v>
                </c:pt>
                <c:pt idx="372">
                  <c:v>10.375062808486122</c:v>
                </c:pt>
                <c:pt idx="373">
                  <c:v>10.257159838370733</c:v>
                </c:pt>
                <c:pt idx="374">
                  <c:v>10.139008842518018</c:v>
                </c:pt>
                <c:pt idx="375">
                  <c:v>10.020649466572131</c:v>
                </c:pt>
                <c:pt idx="376">
                  <c:v>9.9021209937721366</c:v>
                </c:pt>
                <c:pt idx="377">
                  <c:v>9.7834623247222758</c:v>
                </c:pt>
                <c:pt idx="378">
                  <c:v>9.6647119576977438</c:v>
                </c:pt>
                <c:pt idx="379">
                  <c:v>9.5459079694980229</c:v>
                </c:pt>
                <c:pt idx="380">
                  <c:v>9.4270879968590808</c:v>
                </c:pt>
                <c:pt idx="381">
                  <c:v>9.3082892184350428</c:v>
                </c:pt>
                <c:pt idx="382">
                  <c:v>9.1895483373591063</c:v>
                </c:pt>
                <c:pt idx="383">
                  <c:v>9.0709015643928215</c:v>
                </c:pt>
                <c:pt idx="384">
                  <c:v>8.9523846016720174</c:v>
                </c:pt>
                <c:pt idx="385">
                  <c:v>8.834032627056958</c:v>
                </c:pt>
                <c:pt idx="386">
                  <c:v>8.7158802790935272</c:v>
                </c:pt>
                <c:pt idx="387">
                  <c:v>8.5979616425914873</c:v>
                </c:pt>
                <c:pt idx="388">
                  <c:v>8.4803102348251169</c:v>
                </c:pt>
                <c:pt idx="389">
                  <c:v>8.3629589923607934</c:v>
                </c:pt>
                <c:pt idx="390">
                  <c:v>8.2459402585153185</c:v>
                </c:pt>
                <c:pt idx="391">
                  <c:v>8.129285771448048</c:v>
                </c:pt>
                <c:pt idx="392">
                  <c:v>8.013026652889188</c:v>
                </c:pt>
                <c:pt idx="393">
                  <c:v>7.8971933975058555</c:v>
                </c:pt>
                <c:pt idx="394">
                  <c:v>7.7818158629068019</c:v>
                </c:pt>
                <c:pt idx="395">
                  <c:v>7.6669232602859951</c:v>
                </c:pt>
                <c:pt idx="396">
                  <c:v>7.5525441457045508</c:v>
                </c:pt>
                <c:pt idx="397">
                  <c:v>7.4387064120098074</c:v>
                </c:pt>
                <c:pt idx="398">
                  <c:v>7.3254372813896937</c:v>
                </c:pt>
                <c:pt idx="399">
                  <c:v>7.2127632985598273</c:v>
                </c:pt>
                <c:pt idx="400">
                  <c:v>7.1007103245801932</c:v>
                </c:pt>
                <c:pt idx="401">
                  <c:v>6.9893035312975451</c:v>
                </c:pt>
                <c:pt idx="402">
                  <c:v>6.8785673964091192</c:v>
                </c:pt>
                <c:pt idx="403">
                  <c:v>6.7685256991425859</c:v>
                </c:pt>
                <c:pt idx="404">
                  <c:v>6.6592015165466076</c:v>
                </c:pt>
                <c:pt idx="405">
                  <c:v>6.5506172203857984</c:v>
                </c:pt>
                <c:pt idx="406">
                  <c:v>6.4427944746332813</c:v>
                </c:pt>
                <c:pt idx="407">
                  <c:v>6.3357542335535522</c:v>
                </c:pt>
                <c:pt idx="408">
                  <c:v>6.229516740367818</c:v>
                </c:pt>
                <c:pt idx="409">
                  <c:v>6.1241015264934298</c:v>
                </c:pt>
                <c:pt idx="410">
                  <c:v>6.019527411348621</c:v>
                </c:pt>
                <c:pt idx="411">
                  <c:v>5.9158125027132415</c:v>
                </c:pt>
                <c:pt idx="412">
                  <c:v>5.8129741976357261</c:v>
                </c:pt>
                <c:pt idx="413">
                  <c:v>5.7110291838761524</c:v>
                </c:pt>
                <c:pt idx="414">
                  <c:v>5.609993441874801</c:v>
                </c:pt>
                <c:pt idx="415">
                  <c:v>5.5098822472352253</c:v>
                </c:pt>
                <c:pt idx="416">
                  <c:v>5.4107101737105454</c:v>
                </c:pt>
                <c:pt idx="417">
                  <c:v>5.3124910966812289</c:v>
                </c:pt>
                <c:pt idx="418">
                  <c:v>5.2152381971123996</c:v>
                </c:pt>
                <c:pt idx="419">
                  <c:v>5.1189639659783133</c:v>
                </c:pt>
                <c:pt idx="420">
                  <c:v>5.0236802091414523</c:v>
                </c:pt>
                <c:pt idx="421">
                  <c:v>4.929398052673327</c:v>
                </c:pt>
                <c:pt idx="422">
                  <c:v>4.836127948603913</c:v>
                </c:pt>
                <c:pt idx="423">
                  <c:v>4.7438796810863781</c:v>
                </c:pt>
                <c:pt idx="424">
                  <c:v>4.6526623729635794</c:v>
                </c:pt>
                <c:pt idx="425">
                  <c:v>4.5624844927226036</c:v>
                </c:pt>
                <c:pt idx="426">
                  <c:v>4.4733538618235009</c:v>
                </c:pt>
                <c:pt idx="427">
                  <c:v>4.385277662388174</c:v>
                </c:pt>
                <c:pt idx="428">
                  <c:v>4.2982624452353102</c:v>
                </c:pt>
                <c:pt idx="429">
                  <c:v>4.2123141382471143</c:v>
                </c:pt>
                <c:pt idx="430">
                  <c:v>4.1274380550535223</c:v>
                </c:pt>
                <c:pt idx="431">
                  <c:v>4.0436389040195273</c:v>
                </c:pt>
                <c:pt idx="432">
                  <c:v>3.9609207975211991</c:v>
                </c:pt>
                <c:pt idx="433">
                  <c:v>3.8792872614959522</c:v>
                </c:pt>
                <c:pt idx="434">
                  <c:v>3.7987412452526046</c:v>
                </c:pt>
                <c:pt idx="435">
                  <c:v>3.7192851315268172</c:v>
                </c:pt>
                <c:pt idx="436">
                  <c:v>3.640920746767482</c:v>
                </c:pt>
                <c:pt idx="437">
                  <c:v>3.5636493716397104</c:v>
                </c:pt>
                <c:pt idx="438">
                  <c:v>3.4874717517301388</c:v>
                </c:pt>
                <c:pt idx="439">
                  <c:v>3.412388108440322</c:v>
                </c:pt>
                <c:pt idx="440">
                  <c:v>3.3383981500541067</c:v>
                </c:pt>
                <c:pt idx="441">
                  <c:v>3.2655010829649846</c:v>
                </c:pt>
                <c:pt idx="442">
                  <c:v>3.1936956230495364</c:v>
                </c:pt>
                <c:pt idx="443">
                  <c:v>3.1229800071732412</c:v>
                </c:pt>
                <c:pt idx="444">
                  <c:v>3.0533520048150669</c:v>
                </c:pt>
                <c:pt idx="445">
                  <c:v>2.9848089297974267</c:v>
                </c:pt>
                <c:pt idx="446">
                  <c:v>2.917347652108278</c:v>
                </c:pt>
                <c:pt idx="447">
                  <c:v>2.8509646098023245</c:v>
                </c:pt>
                <c:pt idx="448">
                  <c:v>2.7856558209684863</c:v>
                </c:pt>
                <c:pt idx="449">
                  <c:v>2.7214168957510414</c:v>
                </c:pt>
                <c:pt idx="450">
                  <c:v>2.6582430484120279</c:v>
                </c:pt>
                <c:pt idx="451">
                  <c:v>2.5961291094227867</c:v>
                </c:pt>
                <c:pt idx="452">
                  <c:v>2.5350695375727272</c:v>
                </c:pt>
                <c:pt idx="453">
                  <c:v>2.4750584320836779</c:v>
                </c:pt>
                <c:pt idx="454">
                  <c:v>2.4160895447184525</c:v>
                </c:pt>
                <c:pt idx="455">
                  <c:v>2.3581562918725099</c:v>
                </c:pt>
                <c:pt idx="456">
                  <c:v>2.3012517666378995</c:v>
                </c:pt>
                <c:pt idx="457">
                  <c:v>2.2453687508289506</c:v>
                </c:pt>
                <c:pt idx="458">
                  <c:v>2.1904997269594522</c:v>
                </c:pt>
                <c:pt idx="459">
                  <c:v>2.1366368901613897</c:v>
                </c:pt>
                <c:pt idx="460">
                  <c:v>2.083772160035597</c:v>
                </c:pt>
                <c:pt idx="461">
                  <c:v>2.0318971924249785</c:v>
                </c:pt>
                <c:pt idx="462">
                  <c:v>1.9810033911012976</c:v>
                </c:pt>
                <c:pt idx="463">
                  <c:v>1.9310819193568156</c:v>
                </c:pt>
                <c:pt idx="464">
                  <c:v>1.8821237114924041</c:v>
                </c:pt>
                <c:pt idx="465">
                  <c:v>1.8341194841940587</c:v>
                </c:pt>
                <c:pt idx="466">
                  <c:v>1.78705974779008</c:v>
                </c:pt>
                <c:pt idx="467">
                  <c:v>1.7409348173815098</c:v>
                </c:pt>
                <c:pt idx="468">
                  <c:v>1.6957348238387215</c:v>
                </c:pt>
                <c:pt idx="469">
                  <c:v>1.6514497246574074</c:v>
                </c:pt>
                <c:pt idx="470">
                  <c:v>1.6080693146675298</c:v>
                </c:pt>
                <c:pt idx="471">
                  <c:v>1.5655832365891136</c:v>
                </c:pt>
                <c:pt idx="472">
                  <c:v>1.5239809914291043</c:v>
                </c:pt>
                <c:pt idx="473">
                  <c:v>1.4832519487138196</c:v>
                </c:pt>
                <c:pt idx="474">
                  <c:v>1.4433853565518544</c:v>
                </c:pt>
                <c:pt idx="475">
                  <c:v>1.4043703515226211</c:v>
                </c:pt>
                <c:pt idx="476">
                  <c:v>1.3661959683860152</c:v>
                </c:pt>
                <c:pt idx="477">
                  <c:v>1.3288511496090194</c:v>
                </c:pt>
                <c:pt idx="478">
                  <c:v>1.2923247547053582</c:v>
                </c:pt>
                <c:pt idx="479">
                  <c:v>1.2566055693846407</c:v>
                </c:pt>
                <c:pt idx="480">
                  <c:v>1.2216823145077129</c:v>
                </c:pt>
                <c:pt idx="481">
                  <c:v>1.1875436548452549</c:v>
                </c:pt>
                <c:pt idx="482">
                  <c:v>1.1541782076369425</c:v>
                </c:pt>
                <c:pt idx="483">
                  <c:v>1.1215745509487902</c:v>
                </c:pt>
                <c:pt idx="484">
                  <c:v>1.0897212318265723</c:v>
                </c:pt>
                <c:pt idx="485">
                  <c:v>1.0586067742434999</c:v>
                </c:pt>
                <c:pt idx="486">
                  <c:v>1.0282196868406031</c:v>
                </c:pt>
                <c:pt idx="487">
                  <c:v>0.998548470458543</c:v>
                </c:pt>
                <c:pt idx="488">
                  <c:v>0.96958162545982673</c:v>
                </c:pt>
                <c:pt idx="489">
                  <c:v>0.94130765884066658</c:v>
                </c:pt>
                <c:pt idx="490">
                  <c:v>0.91371509113196669</c:v>
                </c:pt>
                <c:pt idx="491">
                  <c:v>0.88679246308916937</c:v>
                </c:pt>
                <c:pt idx="492">
                  <c:v>0.86052834217091845</c:v>
                </c:pt>
                <c:pt idx="493">
                  <c:v>0.83491132880673835</c:v>
                </c:pt>
                <c:pt idx="494">
                  <c:v>0.80993006245414256</c:v>
                </c:pt>
                <c:pt idx="495">
                  <c:v>0.78557322744580005</c:v>
                </c:pt>
                <c:pt idx="496">
                  <c:v>0.76182955862760104</c:v>
                </c:pt>
                <c:pt idx="497">
                  <c:v>0.73868784678866117</c:v>
                </c:pt>
                <c:pt idx="498">
                  <c:v>0.71613694388449034</c:v>
                </c:pt>
                <c:pt idx="499">
                  <c:v>0.69416576805475594</c:v>
                </c:pt>
                <c:pt idx="500">
                  <c:v>0.67276330843722665</c:v>
                </c:pt>
                <c:pt idx="501">
                  <c:v>0.65191862977967174</c:v>
                </c:pt>
                <c:pt idx="502">
                  <c:v>0.63162087685164869</c:v>
                </c:pt>
                <c:pt idx="503">
                  <c:v>0.61185927865826328</c:v>
                </c:pt>
                <c:pt idx="504">
                  <c:v>0.59262315245814645</c:v>
                </c:pt>
                <c:pt idx="505">
                  <c:v>0.57390190758802329</c:v>
                </c:pt>
                <c:pt idx="506">
                  <c:v>0.55568504909638894</c:v>
                </c:pt>
                <c:pt idx="507">
                  <c:v>0.53796218118893613</c:v>
                </c:pt>
                <c:pt idx="508">
                  <c:v>0.5207230104884909</c:v>
                </c:pt>
                <c:pt idx="509">
                  <c:v>0.50395734911233248</c:v>
                </c:pt>
                <c:pt idx="510">
                  <c:v>0.48765511756987873</c:v>
                </c:pt>
                <c:pt idx="511">
                  <c:v>0.47180634748380845</c:v>
                </c:pt>
                <c:pt idx="512">
                  <c:v>0.45640118413779907</c:v>
                </c:pt>
                <c:pt idx="513">
                  <c:v>0.44142988885412299</c:v>
                </c:pt>
                <c:pt idx="514">
                  <c:v>0.42688284120444447</c:v>
                </c:pt>
                <c:pt idx="515">
                  <c:v>0.41275054105721437</c:v>
                </c:pt>
                <c:pt idx="516">
                  <c:v>0.39902361046513118</c:v>
                </c:pt>
                <c:pt idx="517">
                  <c:v>0.38569279539619639</c:v>
                </c:pt>
                <c:pt idx="518">
                  <c:v>0.37274896731194124</c:v>
                </c:pt>
                <c:pt idx="519">
                  <c:v>0.36018312459645091</c:v>
                </c:pt>
                <c:pt idx="520">
                  <c:v>0.34798639383984831</c:v>
                </c:pt>
                <c:pt idx="521">
                  <c:v>0.33615003097993718</c:v>
                </c:pt>
                <c:pt idx="522">
                  <c:v>0.32466542230573142</c:v>
                </c:pt>
                <c:pt idx="523">
                  <c:v>0.31352408532662102</c:v>
                </c:pt>
                <c:pt idx="524">
                  <c:v>0.30271766951094081</c:v>
                </c:pt>
                <c:pt idx="525">
                  <c:v>0.29223795689772136</c:v>
                </c:pt>
                <c:pt idx="526">
                  <c:v>0.28207686258541115</c:v>
                </c:pt>
                <c:pt idx="527">
                  <c:v>0.27222643510135602</c:v>
                </c:pt>
                <c:pt idx="528">
                  <c:v>0.26267885665582508</c:v>
                </c:pt>
                <c:pt idx="529">
                  <c:v>0.25342644328436048</c:v>
                </c:pt>
                <c:pt idx="530">
                  <c:v>0.24446164488222177</c:v>
                </c:pt>
                <c:pt idx="531">
                  <c:v>0.23577704513467354</c:v>
                </c:pt>
                <c:pt idx="532">
                  <c:v>0.22736536134685378</c:v>
                </c:pt>
                <c:pt idx="533">
                  <c:v>0.21921944417692751</c:v>
                </c:pt>
                <c:pt idx="534">
                  <c:v>0.21133227727621101</c:v>
                </c:pt>
                <c:pt idx="535">
                  <c:v>0.20369697683991447</c:v>
                </c:pt>
                <c:pt idx="536">
                  <c:v>0.19630679107212151</c:v>
                </c:pt>
                <c:pt idx="537">
                  <c:v>0.18915509956858384</c:v>
                </c:pt>
                <c:pt idx="538">
                  <c:v>0.18223541262086992</c:v>
                </c:pt>
                <c:pt idx="539">
                  <c:v>0.1755413704453602</c:v>
                </c:pt>
                <c:pt idx="540">
                  <c:v>0.16906674234054248</c:v>
                </c:pt>
                <c:pt idx="541">
                  <c:v>0.16280542577600052</c:v>
                </c:pt>
                <c:pt idx="542">
                  <c:v>0.15675144541645214</c:v>
                </c:pt>
                <c:pt idx="543">
                  <c:v>0.15089895208412521</c:v>
                </c:pt>
                <c:pt idx="544">
                  <c:v>0.14524222166271802</c:v>
                </c:pt>
                <c:pt idx="545">
                  <c:v>0.13977565394612029</c:v>
                </c:pt>
                <c:pt idx="546">
                  <c:v>0.1344937714350237</c:v>
                </c:pt>
                <c:pt idx="547">
                  <c:v>0.12939121808448059</c:v>
                </c:pt>
                <c:pt idx="548">
                  <c:v>0.12446275800541343</c:v>
                </c:pt>
                <c:pt idx="549">
                  <c:v>0.11970327412301054</c:v>
                </c:pt>
                <c:pt idx="550">
                  <c:v>0.11510776679488074</c:v>
                </c:pt>
                <c:pt idx="551">
                  <c:v>0.1106713523917718</c:v>
                </c:pt>
                <c:pt idx="552">
                  <c:v>0.10638926184359324</c:v>
                </c:pt>
                <c:pt idx="553">
                  <c:v>0.10225683915341299</c:v>
                </c:pt>
                <c:pt idx="554">
                  <c:v>9.8269539882033519E-2</c:v>
                </c:pt>
                <c:pt idx="555">
                  <c:v>9.4422929605679135E-2</c:v>
                </c:pt>
                <c:pt idx="556">
                  <c:v>9.0712682349261192E-2</c:v>
                </c:pt>
                <c:pt idx="557">
                  <c:v>8.7134578997615217E-2</c:v>
                </c:pt>
                <c:pt idx="558">
                  <c:v>8.3684505687036642E-2</c:v>
                </c:pt>
                <c:pt idx="559">
                  <c:v>8.0358452179368156E-2</c:v>
                </c:pt>
                <c:pt idx="560">
                  <c:v>7.7152510220826739E-2</c:v>
                </c:pt>
                <c:pt idx="561">
                  <c:v>7.4062871887683096E-2</c:v>
                </c:pt>
                <c:pt idx="562">
                  <c:v>7.1085827920841088E-2</c:v>
                </c:pt>
                <c:pt idx="563">
                  <c:v>6.8217766051291429E-2</c:v>
                </c:pt>
                <c:pt idx="564">
                  <c:v>6.5455169318347883E-2</c:v>
                </c:pt>
                <c:pt idx="565">
                  <c:v>6.2794614382502445E-2</c:v>
                </c:pt>
                <c:pt idx="566">
                  <c:v>6.0232769834671615E-2</c:v>
                </c:pt>
                <c:pt idx="567">
                  <c:v>5.7766394503532818E-2</c:v>
                </c:pt>
                <c:pt idx="568">
                  <c:v>5.5392335762589832E-2</c:v>
                </c:pt>
                <c:pt idx="569">
                  <c:v>5.31075278385321E-2</c:v>
                </c:pt>
                <c:pt idx="570">
                  <c:v>5.0908990122395241E-2</c:v>
                </c:pt>
                <c:pt idx="571">
                  <c:v>4.8793825484957788E-2</c:v>
                </c:pt>
                <c:pt idx="572">
                  <c:v>4.6759218597752554E-2</c:v>
                </c:pt>
                <c:pt idx="573">
                  <c:v>4.4802434261001271E-2</c:v>
                </c:pt>
                <c:pt idx="574">
                  <c:v>4.2920815739725955E-2</c:v>
                </c:pt>
                <c:pt idx="575">
                  <c:v>4.1111783109223553E-2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306112"/>
        <c:axId val="334434688"/>
      </c:scatterChart>
      <c:valAx>
        <c:axId val="333306112"/>
        <c:scaling>
          <c:orientation val="minMax"/>
          <c:max val="200"/>
          <c:min val="-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pixel number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4434688"/>
        <c:crosses val="autoZero"/>
        <c:crossBetween val="midCat"/>
      </c:valAx>
      <c:valAx>
        <c:axId val="3344346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event count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3306112"/>
        <c:crossesAt val="-200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002482955934795E-2"/>
          <c:y val="3.5871321571876079E-2"/>
          <c:w val="0.89713603690071086"/>
          <c:h val="0.879693121357574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'analysis 11 may'!$D$15</c:f>
              <c:strCache>
                <c:ptCount val="1"/>
                <c:pt idx="0">
                  <c:v>thermal x</c:v>
                </c:pt>
              </c:strCache>
            </c:strRef>
          </c:tx>
          <c:marker>
            <c:symbol val="none"/>
          </c:marker>
          <c:xVal>
            <c:numRef>
              <c:f>'analysis 11 may'!$A$16:$A$591</c:f>
              <c:numCache>
                <c:formatCode>General</c:formatCode>
                <c:ptCount val="576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11 may'!$D$16:$D$591</c:f>
              <c:numCache>
                <c:formatCode>General</c:formatCode>
                <c:ptCount val="5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3</c:v>
                </c:pt>
                <c:pt idx="49">
                  <c:v>1</c:v>
                </c:pt>
                <c:pt idx="50">
                  <c:v>3</c:v>
                </c:pt>
                <c:pt idx="51">
                  <c:v>0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3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3</c:v>
                </c:pt>
                <c:pt idx="64">
                  <c:v>3</c:v>
                </c:pt>
                <c:pt idx="65">
                  <c:v>0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3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3</c:v>
                </c:pt>
                <c:pt idx="77">
                  <c:v>4</c:v>
                </c:pt>
                <c:pt idx="78">
                  <c:v>7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0</c:v>
                </c:pt>
                <c:pt idx="98">
                  <c:v>3</c:v>
                </c:pt>
                <c:pt idx="99">
                  <c:v>1</c:v>
                </c:pt>
                <c:pt idx="100">
                  <c:v>3</c:v>
                </c:pt>
                <c:pt idx="101">
                  <c:v>9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7</c:v>
                </c:pt>
                <c:pt idx="108">
                  <c:v>3</c:v>
                </c:pt>
                <c:pt idx="109">
                  <c:v>1</c:v>
                </c:pt>
                <c:pt idx="110">
                  <c:v>3</c:v>
                </c:pt>
                <c:pt idx="111">
                  <c:v>1</c:v>
                </c:pt>
                <c:pt idx="112">
                  <c:v>4</c:v>
                </c:pt>
                <c:pt idx="113">
                  <c:v>2</c:v>
                </c:pt>
                <c:pt idx="114">
                  <c:v>8</c:v>
                </c:pt>
                <c:pt idx="115">
                  <c:v>4</c:v>
                </c:pt>
                <c:pt idx="116">
                  <c:v>3</c:v>
                </c:pt>
                <c:pt idx="117">
                  <c:v>5</c:v>
                </c:pt>
                <c:pt idx="118">
                  <c:v>2</c:v>
                </c:pt>
                <c:pt idx="119">
                  <c:v>6</c:v>
                </c:pt>
                <c:pt idx="120">
                  <c:v>6</c:v>
                </c:pt>
                <c:pt idx="121">
                  <c:v>8</c:v>
                </c:pt>
                <c:pt idx="122">
                  <c:v>6</c:v>
                </c:pt>
                <c:pt idx="123">
                  <c:v>5</c:v>
                </c:pt>
                <c:pt idx="124">
                  <c:v>1</c:v>
                </c:pt>
                <c:pt idx="125">
                  <c:v>4</c:v>
                </c:pt>
                <c:pt idx="126">
                  <c:v>6</c:v>
                </c:pt>
                <c:pt idx="127">
                  <c:v>4</c:v>
                </c:pt>
                <c:pt idx="128">
                  <c:v>4</c:v>
                </c:pt>
                <c:pt idx="129">
                  <c:v>6</c:v>
                </c:pt>
                <c:pt idx="130">
                  <c:v>4</c:v>
                </c:pt>
                <c:pt idx="131">
                  <c:v>7</c:v>
                </c:pt>
                <c:pt idx="132">
                  <c:v>6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10</c:v>
                </c:pt>
                <c:pt idx="144">
                  <c:v>3</c:v>
                </c:pt>
                <c:pt idx="145">
                  <c:v>5</c:v>
                </c:pt>
                <c:pt idx="146">
                  <c:v>11</c:v>
                </c:pt>
                <c:pt idx="147">
                  <c:v>8</c:v>
                </c:pt>
                <c:pt idx="148">
                  <c:v>5</c:v>
                </c:pt>
                <c:pt idx="149">
                  <c:v>7</c:v>
                </c:pt>
                <c:pt idx="150">
                  <c:v>4</c:v>
                </c:pt>
                <c:pt idx="151">
                  <c:v>6</c:v>
                </c:pt>
                <c:pt idx="152">
                  <c:v>5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11</c:v>
                </c:pt>
                <c:pt idx="157">
                  <c:v>9</c:v>
                </c:pt>
                <c:pt idx="158">
                  <c:v>11</c:v>
                </c:pt>
                <c:pt idx="159">
                  <c:v>10</c:v>
                </c:pt>
                <c:pt idx="160">
                  <c:v>10</c:v>
                </c:pt>
                <c:pt idx="161">
                  <c:v>11</c:v>
                </c:pt>
                <c:pt idx="162">
                  <c:v>7</c:v>
                </c:pt>
                <c:pt idx="163">
                  <c:v>10</c:v>
                </c:pt>
                <c:pt idx="164">
                  <c:v>17</c:v>
                </c:pt>
                <c:pt idx="165">
                  <c:v>11</c:v>
                </c:pt>
                <c:pt idx="166">
                  <c:v>10</c:v>
                </c:pt>
                <c:pt idx="167">
                  <c:v>12</c:v>
                </c:pt>
                <c:pt idx="168">
                  <c:v>8</c:v>
                </c:pt>
                <c:pt idx="169">
                  <c:v>11</c:v>
                </c:pt>
                <c:pt idx="170">
                  <c:v>6</c:v>
                </c:pt>
                <c:pt idx="171">
                  <c:v>14</c:v>
                </c:pt>
                <c:pt idx="172">
                  <c:v>4</c:v>
                </c:pt>
                <c:pt idx="173">
                  <c:v>11</c:v>
                </c:pt>
                <c:pt idx="174">
                  <c:v>9</c:v>
                </c:pt>
                <c:pt idx="175">
                  <c:v>10</c:v>
                </c:pt>
                <c:pt idx="176">
                  <c:v>13</c:v>
                </c:pt>
                <c:pt idx="177">
                  <c:v>10</c:v>
                </c:pt>
                <c:pt idx="178">
                  <c:v>7</c:v>
                </c:pt>
                <c:pt idx="179">
                  <c:v>11</c:v>
                </c:pt>
                <c:pt idx="180">
                  <c:v>11</c:v>
                </c:pt>
                <c:pt idx="181">
                  <c:v>8</c:v>
                </c:pt>
                <c:pt idx="182">
                  <c:v>9</c:v>
                </c:pt>
                <c:pt idx="183">
                  <c:v>12</c:v>
                </c:pt>
                <c:pt idx="184">
                  <c:v>8</c:v>
                </c:pt>
                <c:pt idx="185">
                  <c:v>7</c:v>
                </c:pt>
                <c:pt idx="186">
                  <c:v>8</c:v>
                </c:pt>
                <c:pt idx="187">
                  <c:v>12</c:v>
                </c:pt>
                <c:pt idx="188">
                  <c:v>9</c:v>
                </c:pt>
                <c:pt idx="189">
                  <c:v>17</c:v>
                </c:pt>
                <c:pt idx="190">
                  <c:v>10</c:v>
                </c:pt>
                <c:pt idx="191">
                  <c:v>17</c:v>
                </c:pt>
                <c:pt idx="192">
                  <c:v>15</c:v>
                </c:pt>
                <c:pt idx="193">
                  <c:v>12</c:v>
                </c:pt>
                <c:pt idx="194">
                  <c:v>4</c:v>
                </c:pt>
                <c:pt idx="195">
                  <c:v>15</c:v>
                </c:pt>
                <c:pt idx="196">
                  <c:v>19</c:v>
                </c:pt>
                <c:pt idx="197">
                  <c:v>9</c:v>
                </c:pt>
                <c:pt idx="198">
                  <c:v>16</c:v>
                </c:pt>
                <c:pt idx="199">
                  <c:v>11</c:v>
                </c:pt>
                <c:pt idx="200">
                  <c:v>21</c:v>
                </c:pt>
                <c:pt idx="201">
                  <c:v>16</c:v>
                </c:pt>
                <c:pt idx="202">
                  <c:v>8</c:v>
                </c:pt>
                <c:pt idx="203">
                  <c:v>13</c:v>
                </c:pt>
                <c:pt idx="204">
                  <c:v>12</c:v>
                </c:pt>
                <c:pt idx="205">
                  <c:v>12</c:v>
                </c:pt>
                <c:pt idx="206">
                  <c:v>15</c:v>
                </c:pt>
                <c:pt idx="207">
                  <c:v>9</c:v>
                </c:pt>
                <c:pt idx="208">
                  <c:v>13</c:v>
                </c:pt>
                <c:pt idx="209">
                  <c:v>13</c:v>
                </c:pt>
                <c:pt idx="210">
                  <c:v>13</c:v>
                </c:pt>
                <c:pt idx="211">
                  <c:v>10</c:v>
                </c:pt>
                <c:pt idx="212">
                  <c:v>14</c:v>
                </c:pt>
                <c:pt idx="213">
                  <c:v>10</c:v>
                </c:pt>
                <c:pt idx="214">
                  <c:v>18</c:v>
                </c:pt>
                <c:pt idx="215">
                  <c:v>14</c:v>
                </c:pt>
                <c:pt idx="216">
                  <c:v>11</c:v>
                </c:pt>
                <c:pt idx="217">
                  <c:v>15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15</c:v>
                </c:pt>
                <c:pt idx="222">
                  <c:v>14</c:v>
                </c:pt>
                <c:pt idx="223">
                  <c:v>22</c:v>
                </c:pt>
                <c:pt idx="224">
                  <c:v>15</c:v>
                </c:pt>
                <c:pt idx="225">
                  <c:v>14</c:v>
                </c:pt>
                <c:pt idx="226">
                  <c:v>17</c:v>
                </c:pt>
                <c:pt idx="227">
                  <c:v>14</c:v>
                </c:pt>
                <c:pt idx="228">
                  <c:v>15</c:v>
                </c:pt>
                <c:pt idx="229">
                  <c:v>13</c:v>
                </c:pt>
                <c:pt idx="230">
                  <c:v>17</c:v>
                </c:pt>
                <c:pt idx="231">
                  <c:v>16</c:v>
                </c:pt>
                <c:pt idx="232">
                  <c:v>22</c:v>
                </c:pt>
                <c:pt idx="233">
                  <c:v>12</c:v>
                </c:pt>
                <c:pt idx="234">
                  <c:v>15</c:v>
                </c:pt>
                <c:pt idx="235">
                  <c:v>15</c:v>
                </c:pt>
                <c:pt idx="236">
                  <c:v>20</c:v>
                </c:pt>
                <c:pt idx="237">
                  <c:v>17</c:v>
                </c:pt>
                <c:pt idx="238">
                  <c:v>12</c:v>
                </c:pt>
                <c:pt idx="239">
                  <c:v>14</c:v>
                </c:pt>
                <c:pt idx="240">
                  <c:v>13</c:v>
                </c:pt>
                <c:pt idx="241">
                  <c:v>10</c:v>
                </c:pt>
                <c:pt idx="242">
                  <c:v>14</c:v>
                </c:pt>
                <c:pt idx="243">
                  <c:v>17</c:v>
                </c:pt>
                <c:pt idx="244">
                  <c:v>20</c:v>
                </c:pt>
                <c:pt idx="245">
                  <c:v>19</c:v>
                </c:pt>
                <c:pt idx="246">
                  <c:v>14</c:v>
                </c:pt>
                <c:pt idx="247">
                  <c:v>12</c:v>
                </c:pt>
                <c:pt idx="248">
                  <c:v>20</c:v>
                </c:pt>
                <c:pt idx="249">
                  <c:v>18</c:v>
                </c:pt>
                <c:pt idx="250">
                  <c:v>11</c:v>
                </c:pt>
                <c:pt idx="251">
                  <c:v>18</c:v>
                </c:pt>
                <c:pt idx="252">
                  <c:v>20</c:v>
                </c:pt>
                <c:pt idx="253">
                  <c:v>14</c:v>
                </c:pt>
                <c:pt idx="254">
                  <c:v>19</c:v>
                </c:pt>
                <c:pt idx="255">
                  <c:v>22</c:v>
                </c:pt>
                <c:pt idx="256">
                  <c:v>17</c:v>
                </c:pt>
                <c:pt idx="257">
                  <c:v>17</c:v>
                </c:pt>
                <c:pt idx="258">
                  <c:v>12</c:v>
                </c:pt>
                <c:pt idx="259">
                  <c:v>19</c:v>
                </c:pt>
                <c:pt idx="260">
                  <c:v>18</c:v>
                </c:pt>
                <c:pt idx="261">
                  <c:v>13</c:v>
                </c:pt>
                <c:pt idx="262">
                  <c:v>20</c:v>
                </c:pt>
                <c:pt idx="263">
                  <c:v>15</c:v>
                </c:pt>
                <c:pt idx="264">
                  <c:v>17</c:v>
                </c:pt>
                <c:pt idx="265">
                  <c:v>16</c:v>
                </c:pt>
                <c:pt idx="266">
                  <c:v>22</c:v>
                </c:pt>
                <c:pt idx="267">
                  <c:v>11</c:v>
                </c:pt>
                <c:pt idx="268">
                  <c:v>22</c:v>
                </c:pt>
                <c:pt idx="269">
                  <c:v>13</c:v>
                </c:pt>
                <c:pt idx="270">
                  <c:v>17</c:v>
                </c:pt>
                <c:pt idx="271">
                  <c:v>18</c:v>
                </c:pt>
                <c:pt idx="272">
                  <c:v>10</c:v>
                </c:pt>
                <c:pt idx="273">
                  <c:v>14</c:v>
                </c:pt>
                <c:pt idx="274">
                  <c:v>9</c:v>
                </c:pt>
                <c:pt idx="275">
                  <c:v>17</c:v>
                </c:pt>
                <c:pt idx="276">
                  <c:v>12</c:v>
                </c:pt>
                <c:pt idx="277">
                  <c:v>8</c:v>
                </c:pt>
                <c:pt idx="278">
                  <c:v>15</c:v>
                </c:pt>
                <c:pt idx="279">
                  <c:v>17</c:v>
                </c:pt>
                <c:pt idx="280">
                  <c:v>20</c:v>
                </c:pt>
                <c:pt idx="281">
                  <c:v>18</c:v>
                </c:pt>
                <c:pt idx="282">
                  <c:v>16</c:v>
                </c:pt>
                <c:pt idx="283">
                  <c:v>13</c:v>
                </c:pt>
                <c:pt idx="284">
                  <c:v>17</c:v>
                </c:pt>
                <c:pt idx="285">
                  <c:v>15</c:v>
                </c:pt>
                <c:pt idx="286">
                  <c:v>8</c:v>
                </c:pt>
                <c:pt idx="287">
                  <c:v>11</c:v>
                </c:pt>
                <c:pt idx="288">
                  <c:v>11</c:v>
                </c:pt>
                <c:pt idx="289">
                  <c:v>13</c:v>
                </c:pt>
                <c:pt idx="290">
                  <c:v>16</c:v>
                </c:pt>
                <c:pt idx="291">
                  <c:v>9</c:v>
                </c:pt>
                <c:pt idx="292">
                  <c:v>17</c:v>
                </c:pt>
                <c:pt idx="293">
                  <c:v>9</c:v>
                </c:pt>
                <c:pt idx="294">
                  <c:v>15</c:v>
                </c:pt>
                <c:pt idx="295">
                  <c:v>14</c:v>
                </c:pt>
                <c:pt idx="296">
                  <c:v>13</c:v>
                </c:pt>
                <c:pt idx="297">
                  <c:v>13</c:v>
                </c:pt>
                <c:pt idx="298">
                  <c:v>18</c:v>
                </c:pt>
                <c:pt idx="299">
                  <c:v>18</c:v>
                </c:pt>
                <c:pt idx="300">
                  <c:v>7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10</c:v>
                </c:pt>
                <c:pt idx="307">
                  <c:v>8</c:v>
                </c:pt>
                <c:pt idx="308">
                  <c:v>4</c:v>
                </c:pt>
                <c:pt idx="309">
                  <c:v>10</c:v>
                </c:pt>
                <c:pt idx="310">
                  <c:v>8</c:v>
                </c:pt>
                <c:pt idx="311">
                  <c:v>12</c:v>
                </c:pt>
                <c:pt idx="312">
                  <c:v>15</c:v>
                </c:pt>
                <c:pt idx="313">
                  <c:v>13</c:v>
                </c:pt>
                <c:pt idx="314">
                  <c:v>13</c:v>
                </c:pt>
                <c:pt idx="315">
                  <c:v>10</c:v>
                </c:pt>
                <c:pt idx="316">
                  <c:v>10</c:v>
                </c:pt>
                <c:pt idx="317">
                  <c:v>12</c:v>
                </c:pt>
                <c:pt idx="318">
                  <c:v>13</c:v>
                </c:pt>
                <c:pt idx="319">
                  <c:v>13</c:v>
                </c:pt>
                <c:pt idx="320">
                  <c:v>11</c:v>
                </c:pt>
                <c:pt idx="321">
                  <c:v>5</c:v>
                </c:pt>
                <c:pt idx="322">
                  <c:v>10</c:v>
                </c:pt>
                <c:pt idx="323">
                  <c:v>8</c:v>
                </c:pt>
                <c:pt idx="324">
                  <c:v>11</c:v>
                </c:pt>
                <c:pt idx="325">
                  <c:v>3</c:v>
                </c:pt>
                <c:pt idx="326">
                  <c:v>5</c:v>
                </c:pt>
                <c:pt idx="327">
                  <c:v>12</c:v>
                </c:pt>
                <c:pt idx="328">
                  <c:v>10</c:v>
                </c:pt>
                <c:pt idx="329">
                  <c:v>7</c:v>
                </c:pt>
                <c:pt idx="330">
                  <c:v>11</c:v>
                </c:pt>
                <c:pt idx="331">
                  <c:v>12</c:v>
                </c:pt>
                <c:pt idx="332">
                  <c:v>13</c:v>
                </c:pt>
                <c:pt idx="333">
                  <c:v>10</c:v>
                </c:pt>
                <c:pt idx="334">
                  <c:v>4</c:v>
                </c:pt>
                <c:pt idx="335">
                  <c:v>7</c:v>
                </c:pt>
                <c:pt idx="336">
                  <c:v>5</c:v>
                </c:pt>
                <c:pt idx="337">
                  <c:v>13</c:v>
                </c:pt>
                <c:pt idx="338">
                  <c:v>13</c:v>
                </c:pt>
                <c:pt idx="339">
                  <c:v>5</c:v>
                </c:pt>
                <c:pt idx="340">
                  <c:v>13</c:v>
                </c:pt>
                <c:pt idx="341">
                  <c:v>8</c:v>
                </c:pt>
                <c:pt idx="342">
                  <c:v>3</c:v>
                </c:pt>
                <c:pt idx="343">
                  <c:v>6</c:v>
                </c:pt>
                <c:pt idx="344">
                  <c:v>7</c:v>
                </c:pt>
                <c:pt idx="345">
                  <c:v>10</c:v>
                </c:pt>
                <c:pt idx="346">
                  <c:v>3</c:v>
                </c:pt>
                <c:pt idx="347">
                  <c:v>3</c:v>
                </c:pt>
                <c:pt idx="348">
                  <c:v>8</c:v>
                </c:pt>
                <c:pt idx="349">
                  <c:v>9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3</c:v>
                </c:pt>
                <c:pt idx="357">
                  <c:v>7</c:v>
                </c:pt>
                <c:pt idx="358">
                  <c:v>8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0</c:v>
                </c:pt>
                <c:pt idx="363">
                  <c:v>9</c:v>
                </c:pt>
                <c:pt idx="364">
                  <c:v>6</c:v>
                </c:pt>
                <c:pt idx="365">
                  <c:v>5</c:v>
                </c:pt>
                <c:pt idx="366">
                  <c:v>8</c:v>
                </c:pt>
                <c:pt idx="367">
                  <c:v>9</c:v>
                </c:pt>
                <c:pt idx="368">
                  <c:v>4</c:v>
                </c:pt>
                <c:pt idx="369">
                  <c:v>2</c:v>
                </c:pt>
                <c:pt idx="370">
                  <c:v>6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3</c:v>
                </c:pt>
                <c:pt idx="378">
                  <c:v>2</c:v>
                </c:pt>
                <c:pt idx="379">
                  <c:v>5</c:v>
                </c:pt>
                <c:pt idx="380">
                  <c:v>6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6</c:v>
                </c:pt>
                <c:pt idx="385">
                  <c:v>3</c:v>
                </c:pt>
                <c:pt idx="386">
                  <c:v>4</c:v>
                </c:pt>
                <c:pt idx="387">
                  <c:v>7</c:v>
                </c:pt>
                <c:pt idx="388">
                  <c:v>3</c:v>
                </c:pt>
                <c:pt idx="389">
                  <c:v>0</c:v>
                </c:pt>
                <c:pt idx="390">
                  <c:v>4</c:v>
                </c:pt>
                <c:pt idx="391">
                  <c:v>2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5</c:v>
                </c:pt>
                <c:pt idx="398">
                  <c:v>3</c:v>
                </c:pt>
                <c:pt idx="399">
                  <c:v>8</c:v>
                </c:pt>
                <c:pt idx="400">
                  <c:v>7</c:v>
                </c:pt>
                <c:pt idx="401">
                  <c:v>4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0</c:v>
                </c:pt>
                <c:pt idx="408">
                  <c:v>4</c:v>
                </c:pt>
                <c:pt idx="409">
                  <c:v>2</c:v>
                </c:pt>
                <c:pt idx="410">
                  <c:v>7</c:v>
                </c:pt>
                <c:pt idx="411">
                  <c:v>1</c:v>
                </c:pt>
                <c:pt idx="412">
                  <c:v>3</c:v>
                </c:pt>
                <c:pt idx="413">
                  <c:v>3</c:v>
                </c:pt>
                <c:pt idx="414">
                  <c:v>1</c:v>
                </c:pt>
                <c:pt idx="415">
                  <c:v>0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5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1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3</c:v>
                </c:pt>
                <c:pt idx="429">
                  <c:v>0</c:v>
                </c:pt>
                <c:pt idx="430">
                  <c:v>3</c:v>
                </c:pt>
                <c:pt idx="431">
                  <c:v>1</c:v>
                </c:pt>
                <c:pt idx="432">
                  <c:v>3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4</c:v>
                </c:pt>
                <c:pt idx="439">
                  <c:v>0</c:v>
                </c:pt>
                <c:pt idx="440">
                  <c:v>3</c:v>
                </c:pt>
                <c:pt idx="441">
                  <c:v>1</c:v>
                </c:pt>
                <c:pt idx="442">
                  <c:v>2</c:v>
                </c:pt>
                <c:pt idx="443">
                  <c:v>6</c:v>
                </c:pt>
                <c:pt idx="444">
                  <c:v>0</c:v>
                </c:pt>
                <c:pt idx="445">
                  <c:v>2</c:v>
                </c:pt>
                <c:pt idx="446">
                  <c:v>1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0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4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0</c:v>
                </c:pt>
                <c:pt idx="469">
                  <c:v>2</c:v>
                </c:pt>
                <c:pt idx="470">
                  <c:v>0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3</c:v>
                </c:pt>
                <c:pt idx="502">
                  <c:v>0</c:v>
                </c:pt>
                <c:pt idx="503">
                  <c:v>2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'analysis 11 may'!$E$15</c:f>
              <c:strCache>
                <c:ptCount val="1"/>
                <c:pt idx="0">
                  <c:v>thermal y</c:v>
                </c:pt>
              </c:strCache>
            </c:strRef>
          </c:tx>
          <c:marker>
            <c:symbol val="none"/>
          </c:marker>
          <c:xVal>
            <c:numRef>
              <c:f>'analysis 11 may'!$A$16:$A$17002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11 may'!$C$16:$C$18002</c:f>
              <c:numCache>
                <c:formatCode>General</c:formatCode>
                <c:ptCount val="17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5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5</c:v>
                </c:pt>
                <c:pt idx="17">
                  <c:v>7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5</c:v>
                </c:pt>
                <c:pt idx="22">
                  <c:v>2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7</c:v>
                </c:pt>
                <c:pt idx="28">
                  <c:v>6</c:v>
                </c:pt>
                <c:pt idx="29">
                  <c:v>8</c:v>
                </c:pt>
                <c:pt idx="30">
                  <c:v>5</c:v>
                </c:pt>
                <c:pt idx="31">
                  <c:v>8</c:v>
                </c:pt>
                <c:pt idx="32">
                  <c:v>10</c:v>
                </c:pt>
                <c:pt idx="33">
                  <c:v>7</c:v>
                </c:pt>
                <c:pt idx="34">
                  <c:v>7</c:v>
                </c:pt>
                <c:pt idx="35">
                  <c:v>6</c:v>
                </c:pt>
                <c:pt idx="36">
                  <c:v>9</c:v>
                </c:pt>
                <c:pt idx="37">
                  <c:v>8</c:v>
                </c:pt>
                <c:pt idx="38">
                  <c:v>15</c:v>
                </c:pt>
                <c:pt idx="39">
                  <c:v>9</c:v>
                </c:pt>
                <c:pt idx="40">
                  <c:v>10</c:v>
                </c:pt>
                <c:pt idx="41">
                  <c:v>7</c:v>
                </c:pt>
                <c:pt idx="42">
                  <c:v>11</c:v>
                </c:pt>
                <c:pt idx="43">
                  <c:v>6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10</c:v>
                </c:pt>
                <c:pt idx="48">
                  <c:v>11</c:v>
                </c:pt>
                <c:pt idx="49">
                  <c:v>13</c:v>
                </c:pt>
                <c:pt idx="50">
                  <c:v>14</c:v>
                </c:pt>
                <c:pt idx="51">
                  <c:v>8</c:v>
                </c:pt>
                <c:pt idx="52">
                  <c:v>14</c:v>
                </c:pt>
                <c:pt idx="53">
                  <c:v>15</c:v>
                </c:pt>
                <c:pt idx="54">
                  <c:v>13</c:v>
                </c:pt>
                <c:pt idx="55">
                  <c:v>15</c:v>
                </c:pt>
                <c:pt idx="56">
                  <c:v>19</c:v>
                </c:pt>
                <c:pt idx="57">
                  <c:v>22</c:v>
                </c:pt>
                <c:pt idx="58">
                  <c:v>15</c:v>
                </c:pt>
                <c:pt idx="59">
                  <c:v>21</c:v>
                </c:pt>
                <c:pt idx="60">
                  <c:v>16</c:v>
                </c:pt>
                <c:pt idx="61">
                  <c:v>23</c:v>
                </c:pt>
                <c:pt idx="62">
                  <c:v>16</c:v>
                </c:pt>
                <c:pt idx="63">
                  <c:v>17</c:v>
                </c:pt>
                <c:pt idx="64">
                  <c:v>22</c:v>
                </c:pt>
                <c:pt idx="65">
                  <c:v>25</c:v>
                </c:pt>
                <c:pt idx="66">
                  <c:v>28</c:v>
                </c:pt>
                <c:pt idx="67">
                  <c:v>17</c:v>
                </c:pt>
                <c:pt idx="68">
                  <c:v>19</c:v>
                </c:pt>
                <c:pt idx="69">
                  <c:v>17</c:v>
                </c:pt>
                <c:pt idx="70">
                  <c:v>13</c:v>
                </c:pt>
                <c:pt idx="71">
                  <c:v>18</c:v>
                </c:pt>
                <c:pt idx="72">
                  <c:v>17</c:v>
                </c:pt>
                <c:pt idx="73">
                  <c:v>15</c:v>
                </c:pt>
                <c:pt idx="74">
                  <c:v>23</c:v>
                </c:pt>
                <c:pt idx="75">
                  <c:v>21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23</c:v>
                </c:pt>
                <c:pt idx="80">
                  <c:v>28</c:v>
                </c:pt>
                <c:pt idx="81">
                  <c:v>22</c:v>
                </c:pt>
                <c:pt idx="82">
                  <c:v>18</c:v>
                </c:pt>
                <c:pt idx="83">
                  <c:v>31</c:v>
                </c:pt>
                <c:pt idx="84">
                  <c:v>27</c:v>
                </c:pt>
                <c:pt idx="85">
                  <c:v>23</c:v>
                </c:pt>
                <c:pt idx="86">
                  <c:v>18</c:v>
                </c:pt>
                <c:pt idx="87">
                  <c:v>25</c:v>
                </c:pt>
                <c:pt idx="88">
                  <c:v>22</c:v>
                </c:pt>
                <c:pt idx="89">
                  <c:v>27</c:v>
                </c:pt>
                <c:pt idx="90">
                  <c:v>27</c:v>
                </c:pt>
                <c:pt idx="91">
                  <c:v>28</c:v>
                </c:pt>
                <c:pt idx="92">
                  <c:v>26</c:v>
                </c:pt>
                <c:pt idx="93">
                  <c:v>24</c:v>
                </c:pt>
                <c:pt idx="94">
                  <c:v>24</c:v>
                </c:pt>
                <c:pt idx="95">
                  <c:v>35</c:v>
                </c:pt>
                <c:pt idx="96">
                  <c:v>29</c:v>
                </c:pt>
                <c:pt idx="97">
                  <c:v>24</c:v>
                </c:pt>
                <c:pt idx="98">
                  <c:v>34</c:v>
                </c:pt>
                <c:pt idx="99">
                  <c:v>37</c:v>
                </c:pt>
                <c:pt idx="100">
                  <c:v>33</c:v>
                </c:pt>
                <c:pt idx="101">
                  <c:v>35</c:v>
                </c:pt>
                <c:pt idx="102">
                  <c:v>36</c:v>
                </c:pt>
                <c:pt idx="103">
                  <c:v>36</c:v>
                </c:pt>
                <c:pt idx="104">
                  <c:v>35</c:v>
                </c:pt>
                <c:pt idx="105">
                  <c:v>26</c:v>
                </c:pt>
                <c:pt idx="106">
                  <c:v>26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30</c:v>
                </c:pt>
                <c:pt idx="111">
                  <c:v>35</c:v>
                </c:pt>
                <c:pt idx="112">
                  <c:v>37</c:v>
                </c:pt>
                <c:pt idx="113">
                  <c:v>33</c:v>
                </c:pt>
                <c:pt idx="114">
                  <c:v>53</c:v>
                </c:pt>
                <c:pt idx="115">
                  <c:v>47</c:v>
                </c:pt>
                <c:pt idx="116">
                  <c:v>37</c:v>
                </c:pt>
                <c:pt idx="117">
                  <c:v>36</c:v>
                </c:pt>
                <c:pt idx="118">
                  <c:v>21</c:v>
                </c:pt>
                <c:pt idx="119">
                  <c:v>35</c:v>
                </c:pt>
                <c:pt idx="120">
                  <c:v>47</c:v>
                </c:pt>
                <c:pt idx="121">
                  <c:v>46</c:v>
                </c:pt>
                <c:pt idx="122">
                  <c:v>41</c:v>
                </c:pt>
                <c:pt idx="123">
                  <c:v>37</c:v>
                </c:pt>
                <c:pt idx="124">
                  <c:v>40</c:v>
                </c:pt>
                <c:pt idx="125">
                  <c:v>47</c:v>
                </c:pt>
                <c:pt idx="126">
                  <c:v>47</c:v>
                </c:pt>
                <c:pt idx="127">
                  <c:v>46</c:v>
                </c:pt>
                <c:pt idx="128">
                  <c:v>47</c:v>
                </c:pt>
                <c:pt idx="129">
                  <c:v>50</c:v>
                </c:pt>
                <c:pt idx="130">
                  <c:v>43</c:v>
                </c:pt>
                <c:pt idx="131">
                  <c:v>49</c:v>
                </c:pt>
                <c:pt idx="132">
                  <c:v>52</c:v>
                </c:pt>
                <c:pt idx="133">
                  <c:v>49</c:v>
                </c:pt>
                <c:pt idx="134">
                  <c:v>48</c:v>
                </c:pt>
                <c:pt idx="135">
                  <c:v>58</c:v>
                </c:pt>
                <c:pt idx="136">
                  <c:v>65</c:v>
                </c:pt>
                <c:pt idx="137">
                  <c:v>51</c:v>
                </c:pt>
                <c:pt idx="138">
                  <c:v>43</c:v>
                </c:pt>
                <c:pt idx="139">
                  <c:v>75</c:v>
                </c:pt>
                <c:pt idx="140">
                  <c:v>59</c:v>
                </c:pt>
                <c:pt idx="141">
                  <c:v>57</c:v>
                </c:pt>
                <c:pt idx="142">
                  <c:v>64</c:v>
                </c:pt>
                <c:pt idx="143">
                  <c:v>71</c:v>
                </c:pt>
                <c:pt idx="144">
                  <c:v>56</c:v>
                </c:pt>
                <c:pt idx="145">
                  <c:v>51</c:v>
                </c:pt>
                <c:pt idx="146">
                  <c:v>77</c:v>
                </c:pt>
                <c:pt idx="147">
                  <c:v>45</c:v>
                </c:pt>
                <c:pt idx="148">
                  <c:v>56</c:v>
                </c:pt>
                <c:pt idx="149">
                  <c:v>66</c:v>
                </c:pt>
                <c:pt idx="150">
                  <c:v>77</c:v>
                </c:pt>
                <c:pt idx="151">
                  <c:v>66</c:v>
                </c:pt>
                <c:pt idx="152">
                  <c:v>67</c:v>
                </c:pt>
                <c:pt idx="153">
                  <c:v>68</c:v>
                </c:pt>
                <c:pt idx="154">
                  <c:v>75</c:v>
                </c:pt>
                <c:pt idx="155">
                  <c:v>82</c:v>
                </c:pt>
                <c:pt idx="156">
                  <c:v>72</c:v>
                </c:pt>
                <c:pt idx="157">
                  <c:v>89</c:v>
                </c:pt>
                <c:pt idx="158">
                  <c:v>76</c:v>
                </c:pt>
                <c:pt idx="159">
                  <c:v>74</c:v>
                </c:pt>
                <c:pt idx="160">
                  <c:v>73</c:v>
                </c:pt>
                <c:pt idx="161">
                  <c:v>63</c:v>
                </c:pt>
                <c:pt idx="162">
                  <c:v>71</c:v>
                </c:pt>
                <c:pt idx="163">
                  <c:v>73</c:v>
                </c:pt>
                <c:pt idx="164">
                  <c:v>73</c:v>
                </c:pt>
                <c:pt idx="165">
                  <c:v>71</c:v>
                </c:pt>
                <c:pt idx="166">
                  <c:v>84</c:v>
                </c:pt>
                <c:pt idx="167">
                  <c:v>77</c:v>
                </c:pt>
                <c:pt idx="168">
                  <c:v>94</c:v>
                </c:pt>
                <c:pt idx="169">
                  <c:v>80</c:v>
                </c:pt>
                <c:pt idx="170">
                  <c:v>87</c:v>
                </c:pt>
                <c:pt idx="171">
                  <c:v>89</c:v>
                </c:pt>
                <c:pt idx="172">
                  <c:v>78</c:v>
                </c:pt>
                <c:pt idx="173">
                  <c:v>79</c:v>
                </c:pt>
                <c:pt idx="174">
                  <c:v>91</c:v>
                </c:pt>
                <c:pt idx="175">
                  <c:v>92</c:v>
                </c:pt>
                <c:pt idx="176">
                  <c:v>86</c:v>
                </c:pt>
                <c:pt idx="177">
                  <c:v>95</c:v>
                </c:pt>
                <c:pt idx="178">
                  <c:v>97</c:v>
                </c:pt>
                <c:pt idx="179">
                  <c:v>98</c:v>
                </c:pt>
                <c:pt idx="180">
                  <c:v>92</c:v>
                </c:pt>
                <c:pt idx="181">
                  <c:v>101</c:v>
                </c:pt>
                <c:pt idx="182">
                  <c:v>93</c:v>
                </c:pt>
                <c:pt idx="183">
                  <c:v>95</c:v>
                </c:pt>
                <c:pt idx="184">
                  <c:v>86</c:v>
                </c:pt>
                <c:pt idx="185">
                  <c:v>115</c:v>
                </c:pt>
                <c:pt idx="186">
                  <c:v>96</c:v>
                </c:pt>
                <c:pt idx="187">
                  <c:v>105</c:v>
                </c:pt>
                <c:pt idx="188">
                  <c:v>86</c:v>
                </c:pt>
                <c:pt idx="189">
                  <c:v>129</c:v>
                </c:pt>
                <c:pt idx="190">
                  <c:v>105</c:v>
                </c:pt>
                <c:pt idx="191">
                  <c:v>120</c:v>
                </c:pt>
                <c:pt idx="192">
                  <c:v>109</c:v>
                </c:pt>
                <c:pt idx="193">
                  <c:v>95</c:v>
                </c:pt>
                <c:pt idx="194">
                  <c:v>100</c:v>
                </c:pt>
                <c:pt idx="195">
                  <c:v>112</c:v>
                </c:pt>
                <c:pt idx="196">
                  <c:v>127</c:v>
                </c:pt>
                <c:pt idx="197">
                  <c:v>131</c:v>
                </c:pt>
                <c:pt idx="198">
                  <c:v>110</c:v>
                </c:pt>
                <c:pt idx="199">
                  <c:v>101</c:v>
                </c:pt>
                <c:pt idx="200">
                  <c:v>133</c:v>
                </c:pt>
                <c:pt idx="201">
                  <c:v>115</c:v>
                </c:pt>
                <c:pt idx="202">
                  <c:v>120</c:v>
                </c:pt>
                <c:pt idx="203">
                  <c:v>112</c:v>
                </c:pt>
                <c:pt idx="204">
                  <c:v>140</c:v>
                </c:pt>
                <c:pt idx="205">
                  <c:v>137</c:v>
                </c:pt>
                <c:pt idx="206">
                  <c:v>136</c:v>
                </c:pt>
                <c:pt idx="207">
                  <c:v>121</c:v>
                </c:pt>
                <c:pt idx="208">
                  <c:v>117</c:v>
                </c:pt>
                <c:pt idx="209">
                  <c:v>135</c:v>
                </c:pt>
                <c:pt idx="210">
                  <c:v>131</c:v>
                </c:pt>
                <c:pt idx="211">
                  <c:v>137</c:v>
                </c:pt>
                <c:pt idx="212">
                  <c:v>140</c:v>
                </c:pt>
                <c:pt idx="213">
                  <c:v>115</c:v>
                </c:pt>
                <c:pt idx="214">
                  <c:v>132</c:v>
                </c:pt>
                <c:pt idx="215">
                  <c:v>113</c:v>
                </c:pt>
                <c:pt idx="216">
                  <c:v>129</c:v>
                </c:pt>
                <c:pt idx="217">
                  <c:v>127</c:v>
                </c:pt>
                <c:pt idx="218">
                  <c:v>147</c:v>
                </c:pt>
                <c:pt idx="219">
                  <c:v>129</c:v>
                </c:pt>
                <c:pt idx="220">
                  <c:v>141</c:v>
                </c:pt>
                <c:pt idx="221">
                  <c:v>161</c:v>
                </c:pt>
                <c:pt idx="222">
                  <c:v>144</c:v>
                </c:pt>
                <c:pt idx="223">
                  <c:v>141</c:v>
                </c:pt>
                <c:pt idx="224">
                  <c:v>182</c:v>
                </c:pt>
                <c:pt idx="225">
                  <c:v>155</c:v>
                </c:pt>
                <c:pt idx="226">
                  <c:v>155</c:v>
                </c:pt>
                <c:pt idx="227">
                  <c:v>161</c:v>
                </c:pt>
                <c:pt idx="228">
                  <c:v>153</c:v>
                </c:pt>
                <c:pt idx="229">
                  <c:v>167</c:v>
                </c:pt>
                <c:pt idx="230">
                  <c:v>163</c:v>
                </c:pt>
                <c:pt idx="231">
                  <c:v>183</c:v>
                </c:pt>
                <c:pt idx="232">
                  <c:v>196</c:v>
                </c:pt>
                <c:pt idx="233">
                  <c:v>192</c:v>
                </c:pt>
                <c:pt idx="234">
                  <c:v>197</c:v>
                </c:pt>
                <c:pt idx="235">
                  <c:v>166</c:v>
                </c:pt>
                <c:pt idx="236">
                  <c:v>202</c:v>
                </c:pt>
                <c:pt idx="237">
                  <c:v>195</c:v>
                </c:pt>
                <c:pt idx="238">
                  <c:v>193</c:v>
                </c:pt>
                <c:pt idx="239">
                  <c:v>180</c:v>
                </c:pt>
                <c:pt idx="240">
                  <c:v>189</c:v>
                </c:pt>
                <c:pt idx="241">
                  <c:v>190</c:v>
                </c:pt>
                <c:pt idx="242">
                  <c:v>194</c:v>
                </c:pt>
                <c:pt idx="243">
                  <c:v>187</c:v>
                </c:pt>
                <c:pt idx="244">
                  <c:v>222</c:v>
                </c:pt>
                <c:pt idx="245">
                  <c:v>215</c:v>
                </c:pt>
                <c:pt idx="246">
                  <c:v>194</c:v>
                </c:pt>
                <c:pt idx="247">
                  <c:v>217</c:v>
                </c:pt>
                <c:pt idx="248">
                  <c:v>218</c:v>
                </c:pt>
                <c:pt idx="249">
                  <c:v>185</c:v>
                </c:pt>
                <c:pt idx="250">
                  <c:v>193</c:v>
                </c:pt>
                <c:pt idx="251">
                  <c:v>196</c:v>
                </c:pt>
                <c:pt idx="252">
                  <c:v>225</c:v>
                </c:pt>
                <c:pt idx="253">
                  <c:v>213</c:v>
                </c:pt>
                <c:pt idx="254">
                  <c:v>226</c:v>
                </c:pt>
                <c:pt idx="255">
                  <c:v>209</c:v>
                </c:pt>
                <c:pt idx="256">
                  <c:v>221</c:v>
                </c:pt>
                <c:pt idx="257">
                  <c:v>212</c:v>
                </c:pt>
                <c:pt idx="258">
                  <c:v>198</c:v>
                </c:pt>
                <c:pt idx="259">
                  <c:v>221</c:v>
                </c:pt>
                <c:pt idx="260">
                  <c:v>261</c:v>
                </c:pt>
                <c:pt idx="261">
                  <c:v>195</c:v>
                </c:pt>
                <c:pt idx="262">
                  <c:v>239</c:v>
                </c:pt>
                <c:pt idx="263">
                  <c:v>222</c:v>
                </c:pt>
                <c:pt idx="264">
                  <c:v>204</c:v>
                </c:pt>
                <c:pt idx="265">
                  <c:v>198</c:v>
                </c:pt>
                <c:pt idx="266">
                  <c:v>235</c:v>
                </c:pt>
                <c:pt idx="267">
                  <c:v>221</c:v>
                </c:pt>
                <c:pt idx="268">
                  <c:v>210</c:v>
                </c:pt>
                <c:pt idx="269">
                  <c:v>209</c:v>
                </c:pt>
                <c:pt idx="270">
                  <c:v>220</c:v>
                </c:pt>
                <c:pt idx="271">
                  <c:v>207</c:v>
                </c:pt>
                <c:pt idx="272">
                  <c:v>239</c:v>
                </c:pt>
                <c:pt idx="273">
                  <c:v>218</c:v>
                </c:pt>
                <c:pt idx="274">
                  <c:v>245</c:v>
                </c:pt>
                <c:pt idx="275">
                  <c:v>227</c:v>
                </c:pt>
                <c:pt idx="276">
                  <c:v>250</c:v>
                </c:pt>
                <c:pt idx="277">
                  <c:v>242</c:v>
                </c:pt>
                <c:pt idx="278">
                  <c:v>233</c:v>
                </c:pt>
                <c:pt idx="279">
                  <c:v>226</c:v>
                </c:pt>
                <c:pt idx="280">
                  <c:v>234</c:v>
                </c:pt>
                <c:pt idx="281">
                  <c:v>239</c:v>
                </c:pt>
                <c:pt idx="282">
                  <c:v>242</c:v>
                </c:pt>
                <c:pt idx="283">
                  <c:v>251</c:v>
                </c:pt>
                <c:pt idx="284">
                  <c:v>241</c:v>
                </c:pt>
                <c:pt idx="285">
                  <c:v>262</c:v>
                </c:pt>
                <c:pt idx="286">
                  <c:v>252</c:v>
                </c:pt>
                <c:pt idx="287">
                  <c:v>248</c:v>
                </c:pt>
                <c:pt idx="288">
                  <c:v>258</c:v>
                </c:pt>
                <c:pt idx="289">
                  <c:v>268</c:v>
                </c:pt>
                <c:pt idx="290">
                  <c:v>244</c:v>
                </c:pt>
                <c:pt idx="291">
                  <c:v>250</c:v>
                </c:pt>
                <c:pt idx="292">
                  <c:v>268</c:v>
                </c:pt>
                <c:pt idx="293">
                  <c:v>251</c:v>
                </c:pt>
                <c:pt idx="294">
                  <c:v>263</c:v>
                </c:pt>
                <c:pt idx="295">
                  <c:v>272</c:v>
                </c:pt>
                <c:pt idx="296">
                  <c:v>289</c:v>
                </c:pt>
                <c:pt idx="297">
                  <c:v>283</c:v>
                </c:pt>
                <c:pt idx="298">
                  <c:v>289</c:v>
                </c:pt>
                <c:pt idx="299">
                  <c:v>286</c:v>
                </c:pt>
                <c:pt idx="300">
                  <c:v>304</c:v>
                </c:pt>
                <c:pt idx="301">
                  <c:v>282</c:v>
                </c:pt>
                <c:pt idx="302">
                  <c:v>313</c:v>
                </c:pt>
                <c:pt idx="303">
                  <c:v>313</c:v>
                </c:pt>
                <c:pt idx="304">
                  <c:v>278</c:v>
                </c:pt>
                <c:pt idx="305">
                  <c:v>301</c:v>
                </c:pt>
                <c:pt idx="306">
                  <c:v>284</c:v>
                </c:pt>
                <c:pt idx="307">
                  <c:v>303</c:v>
                </c:pt>
                <c:pt idx="308">
                  <c:v>283</c:v>
                </c:pt>
                <c:pt idx="309">
                  <c:v>317</c:v>
                </c:pt>
                <c:pt idx="310">
                  <c:v>324</c:v>
                </c:pt>
                <c:pt idx="311">
                  <c:v>352</c:v>
                </c:pt>
                <c:pt idx="312">
                  <c:v>293</c:v>
                </c:pt>
                <c:pt idx="313">
                  <c:v>330</c:v>
                </c:pt>
                <c:pt idx="314">
                  <c:v>318</c:v>
                </c:pt>
                <c:pt idx="315">
                  <c:v>320</c:v>
                </c:pt>
                <c:pt idx="316">
                  <c:v>314</c:v>
                </c:pt>
                <c:pt idx="317">
                  <c:v>313</c:v>
                </c:pt>
                <c:pt idx="318">
                  <c:v>304</c:v>
                </c:pt>
                <c:pt idx="319">
                  <c:v>336</c:v>
                </c:pt>
                <c:pt idx="320">
                  <c:v>318</c:v>
                </c:pt>
                <c:pt idx="321">
                  <c:v>352</c:v>
                </c:pt>
                <c:pt idx="322">
                  <c:v>349</c:v>
                </c:pt>
                <c:pt idx="323">
                  <c:v>366</c:v>
                </c:pt>
                <c:pt idx="324">
                  <c:v>388</c:v>
                </c:pt>
                <c:pt idx="325">
                  <c:v>373</c:v>
                </c:pt>
                <c:pt idx="326">
                  <c:v>340</c:v>
                </c:pt>
                <c:pt idx="327">
                  <c:v>345</c:v>
                </c:pt>
                <c:pt idx="328">
                  <c:v>388</c:v>
                </c:pt>
                <c:pt idx="329">
                  <c:v>377</c:v>
                </c:pt>
                <c:pt idx="330">
                  <c:v>363</c:v>
                </c:pt>
                <c:pt idx="331">
                  <c:v>338</c:v>
                </c:pt>
                <c:pt idx="332">
                  <c:v>362</c:v>
                </c:pt>
                <c:pt idx="333">
                  <c:v>392</c:v>
                </c:pt>
                <c:pt idx="334">
                  <c:v>369</c:v>
                </c:pt>
                <c:pt idx="335">
                  <c:v>335</c:v>
                </c:pt>
                <c:pt idx="336">
                  <c:v>384</c:v>
                </c:pt>
                <c:pt idx="337">
                  <c:v>368</c:v>
                </c:pt>
                <c:pt idx="338">
                  <c:v>364</c:v>
                </c:pt>
                <c:pt idx="339">
                  <c:v>347</c:v>
                </c:pt>
                <c:pt idx="340">
                  <c:v>379</c:v>
                </c:pt>
                <c:pt idx="341">
                  <c:v>349</c:v>
                </c:pt>
                <c:pt idx="342">
                  <c:v>355</c:v>
                </c:pt>
                <c:pt idx="343">
                  <c:v>358</c:v>
                </c:pt>
                <c:pt idx="344">
                  <c:v>387</c:v>
                </c:pt>
                <c:pt idx="345">
                  <c:v>465</c:v>
                </c:pt>
                <c:pt idx="346">
                  <c:v>531</c:v>
                </c:pt>
                <c:pt idx="347">
                  <c:v>681</c:v>
                </c:pt>
                <c:pt idx="348">
                  <c:v>791</c:v>
                </c:pt>
                <c:pt idx="349">
                  <c:v>898</c:v>
                </c:pt>
                <c:pt idx="350">
                  <c:v>919</c:v>
                </c:pt>
                <c:pt idx="351">
                  <c:v>911</c:v>
                </c:pt>
                <c:pt idx="352">
                  <c:v>784</c:v>
                </c:pt>
                <c:pt idx="353">
                  <c:v>690</c:v>
                </c:pt>
                <c:pt idx="354">
                  <c:v>607</c:v>
                </c:pt>
                <c:pt idx="355">
                  <c:v>479</c:v>
                </c:pt>
                <c:pt idx="356">
                  <c:v>432</c:v>
                </c:pt>
                <c:pt idx="357">
                  <c:v>432</c:v>
                </c:pt>
                <c:pt idx="358">
                  <c:v>426</c:v>
                </c:pt>
                <c:pt idx="359">
                  <c:v>398</c:v>
                </c:pt>
                <c:pt idx="360">
                  <c:v>376</c:v>
                </c:pt>
                <c:pt idx="361">
                  <c:v>348</c:v>
                </c:pt>
                <c:pt idx="362">
                  <c:v>376</c:v>
                </c:pt>
                <c:pt idx="363">
                  <c:v>364</c:v>
                </c:pt>
                <c:pt idx="364">
                  <c:v>346</c:v>
                </c:pt>
                <c:pt idx="365">
                  <c:v>412</c:v>
                </c:pt>
                <c:pt idx="366">
                  <c:v>367</c:v>
                </c:pt>
                <c:pt idx="367">
                  <c:v>362</c:v>
                </c:pt>
                <c:pt idx="368">
                  <c:v>323</c:v>
                </c:pt>
                <c:pt idx="369">
                  <c:v>327</c:v>
                </c:pt>
                <c:pt idx="370">
                  <c:v>350</c:v>
                </c:pt>
                <c:pt idx="371">
                  <c:v>319</c:v>
                </c:pt>
                <c:pt idx="372">
                  <c:v>343</c:v>
                </c:pt>
                <c:pt idx="373">
                  <c:v>319</c:v>
                </c:pt>
                <c:pt idx="374">
                  <c:v>335</c:v>
                </c:pt>
                <c:pt idx="375">
                  <c:v>321</c:v>
                </c:pt>
                <c:pt idx="376">
                  <c:v>332</c:v>
                </c:pt>
                <c:pt idx="377">
                  <c:v>350</c:v>
                </c:pt>
                <c:pt idx="378">
                  <c:v>348</c:v>
                </c:pt>
                <c:pt idx="379">
                  <c:v>325</c:v>
                </c:pt>
                <c:pt idx="380">
                  <c:v>336</c:v>
                </c:pt>
                <c:pt idx="381">
                  <c:v>336</c:v>
                </c:pt>
                <c:pt idx="382">
                  <c:v>313</c:v>
                </c:pt>
                <c:pt idx="383">
                  <c:v>352</c:v>
                </c:pt>
                <c:pt idx="384">
                  <c:v>309</c:v>
                </c:pt>
                <c:pt idx="385">
                  <c:v>289</c:v>
                </c:pt>
                <c:pt idx="386">
                  <c:v>299</c:v>
                </c:pt>
                <c:pt idx="387">
                  <c:v>322</c:v>
                </c:pt>
                <c:pt idx="388">
                  <c:v>290</c:v>
                </c:pt>
                <c:pt idx="389">
                  <c:v>317</c:v>
                </c:pt>
                <c:pt idx="390">
                  <c:v>302</c:v>
                </c:pt>
                <c:pt idx="391">
                  <c:v>285</c:v>
                </c:pt>
                <c:pt idx="392">
                  <c:v>271</c:v>
                </c:pt>
                <c:pt idx="393">
                  <c:v>291</c:v>
                </c:pt>
                <c:pt idx="394">
                  <c:v>293</c:v>
                </c:pt>
                <c:pt idx="395">
                  <c:v>280</c:v>
                </c:pt>
                <c:pt idx="396">
                  <c:v>256</c:v>
                </c:pt>
                <c:pt idx="397">
                  <c:v>261</c:v>
                </c:pt>
                <c:pt idx="398">
                  <c:v>301</c:v>
                </c:pt>
                <c:pt idx="399">
                  <c:v>270</c:v>
                </c:pt>
                <c:pt idx="400">
                  <c:v>281</c:v>
                </c:pt>
                <c:pt idx="401">
                  <c:v>266</c:v>
                </c:pt>
                <c:pt idx="402">
                  <c:v>281</c:v>
                </c:pt>
                <c:pt idx="403">
                  <c:v>261</c:v>
                </c:pt>
                <c:pt idx="404">
                  <c:v>231</c:v>
                </c:pt>
                <c:pt idx="405">
                  <c:v>246</c:v>
                </c:pt>
                <c:pt idx="406">
                  <c:v>268</c:v>
                </c:pt>
                <c:pt idx="407">
                  <c:v>241</c:v>
                </c:pt>
                <c:pt idx="408">
                  <c:v>212</c:v>
                </c:pt>
                <c:pt idx="409">
                  <c:v>247</c:v>
                </c:pt>
                <c:pt idx="410">
                  <c:v>231</c:v>
                </c:pt>
                <c:pt idx="411">
                  <c:v>206</c:v>
                </c:pt>
                <c:pt idx="412">
                  <c:v>253</c:v>
                </c:pt>
                <c:pt idx="413">
                  <c:v>243</c:v>
                </c:pt>
                <c:pt idx="414">
                  <c:v>239</c:v>
                </c:pt>
                <c:pt idx="415">
                  <c:v>241</c:v>
                </c:pt>
                <c:pt idx="416">
                  <c:v>209</c:v>
                </c:pt>
                <c:pt idx="417">
                  <c:v>211</c:v>
                </c:pt>
                <c:pt idx="418">
                  <c:v>228</c:v>
                </c:pt>
                <c:pt idx="419">
                  <c:v>228</c:v>
                </c:pt>
                <c:pt idx="420">
                  <c:v>210</c:v>
                </c:pt>
                <c:pt idx="421">
                  <c:v>248</c:v>
                </c:pt>
                <c:pt idx="422">
                  <c:v>207</c:v>
                </c:pt>
                <c:pt idx="423">
                  <c:v>197</c:v>
                </c:pt>
                <c:pt idx="424">
                  <c:v>232</c:v>
                </c:pt>
                <c:pt idx="425">
                  <c:v>238</c:v>
                </c:pt>
                <c:pt idx="426">
                  <c:v>231</c:v>
                </c:pt>
                <c:pt idx="427">
                  <c:v>206</c:v>
                </c:pt>
                <c:pt idx="428">
                  <c:v>190</c:v>
                </c:pt>
                <c:pt idx="429">
                  <c:v>215</c:v>
                </c:pt>
                <c:pt idx="430">
                  <c:v>159</c:v>
                </c:pt>
                <c:pt idx="431">
                  <c:v>199</c:v>
                </c:pt>
                <c:pt idx="432">
                  <c:v>182</c:v>
                </c:pt>
                <c:pt idx="433">
                  <c:v>202</c:v>
                </c:pt>
                <c:pt idx="434">
                  <c:v>220</c:v>
                </c:pt>
                <c:pt idx="435">
                  <c:v>203</c:v>
                </c:pt>
                <c:pt idx="436">
                  <c:v>201</c:v>
                </c:pt>
                <c:pt idx="437">
                  <c:v>210</c:v>
                </c:pt>
                <c:pt idx="438">
                  <c:v>190</c:v>
                </c:pt>
                <c:pt idx="439">
                  <c:v>193</c:v>
                </c:pt>
                <c:pt idx="440">
                  <c:v>201</c:v>
                </c:pt>
                <c:pt idx="441">
                  <c:v>173</c:v>
                </c:pt>
                <c:pt idx="442">
                  <c:v>193</c:v>
                </c:pt>
                <c:pt idx="443">
                  <c:v>174</c:v>
                </c:pt>
                <c:pt idx="444">
                  <c:v>185</c:v>
                </c:pt>
                <c:pt idx="445">
                  <c:v>190</c:v>
                </c:pt>
                <c:pt idx="446">
                  <c:v>188</c:v>
                </c:pt>
                <c:pt idx="447">
                  <c:v>184</c:v>
                </c:pt>
                <c:pt idx="448">
                  <c:v>164</c:v>
                </c:pt>
                <c:pt idx="449">
                  <c:v>194</c:v>
                </c:pt>
                <c:pt idx="450">
                  <c:v>183</c:v>
                </c:pt>
                <c:pt idx="451">
                  <c:v>163</c:v>
                </c:pt>
                <c:pt idx="452">
                  <c:v>190</c:v>
                </c:pt>
                <c:pt idx="453">
                  <c:v>172</c:v>
                </c:pt>
                <c:pt idx="454">
                  <c:v>196</c:v>
                </c:pt>
                <c:pt idx="455">
                  <c:v>175</c:v>
                </c:pt>
                <c:pt idx="456">
                  <c:v>162</c:v>
                </c:pt>
                <c:pt idx="457">
                  <c:v>183</c:v>
                </c:pt>
                <c:pt idx="458">
                  <c:v>190</c:v>
                </c:pt>
                <c:pt idx="459">
                  <c:v>179</c:v>
                </c:pt>
                <c:pt idx="460">
                  <c:v>189</c:v>
                </c:pt>
                <c:pt idx="461">
                  <c:v>164</c:v>
                </c:pt>
                <c:pt idx="462">
                  <c:v>154</c:v>
                </c:pt>
                <c:pt idx="463">
                  <c:v>168</c:v>
                </c:pt>
                <c:pt idx="464">
                  <c:v>166</c:v>
                </c:pt>
                <c:pt idx="465">
                  <c:v>168</c:v>
                </c:pt>
                <c:pt idx="466">
                  <c:v>202</c:v>
                </c:pt>
                <c:pt idx="467">
                  <c:v>154</c:v>
                </c:pt>
                <c:pt idx="468">
                  <c:v>161</c:v>
                </c:pt>
                <c:pt idx="469">
                  <c:v>147</c:v>
                </c:pt>
                <c:pt idx="470">
                  <c:v>148</c:v>
                </c:pt>
                <c:pt idx="471">
                  <c:v>148</c:v>
                </c:pt>
                <c:pt idx="472">
                  <c:v>166</c:v>
                </c:pt>
                <c:pt idx="473">
                  <c:v>134</c:v>
                </c:pt>
                <c:pt idx="474">
                  <c:v>119</c:v>
                </c:pt>
                <c:pt idx="475">
                  <c:v>147</c:v>
                </c:pt>
                <c:pt idx="476">
                  <c:v>133</c:v>
                </c:pt>
                <c:pt idx="477">
                  <c:v>123</c:v>
                </c:pt>
                <c:pt idx="478">
                  <c:v>121</c:v>
                </c:pt>
                <c:pt idx="479">
                  <c:v>119</c:v>
                </c:pt>
                <c:pt idx="480">
                  <c:v>121</c:v>
                </c:pt>
                <c:pt idx="481">
                  <c:v>120</c:v>
                </c:pt>
                <c:pt idx="482">
                  <c:v>130</c:v>
                </c:pt>
                <c:pt idx="483">
                  <c:v>125</c:v>
                </c:pt>
                <c:pt idx="484">
                  <c:v>107</c:v>
                </c:pt>
                <c:pt idx="485">
                  <c:v>128</c:v>
                </c:pt>
                <c:pt idx="486">
                  <c:v>106</c:v>
                </c:pt>
                <c:pt idx="487">
                  <c:v>122</c:v>
                </c:pt>
                <c:pt idx="488">
                  <c:v>110</c:v>
                </c:pt>
                <c:pt idx="489">
                  <c:v>0</c:v>
                </c:pt>
                <c:pt idx="490">
                  <c:v>102</c:v>
                </c:pt>
                <c:pt idx="491">
                  <c:v>116</c:v>
                </c:pt>
                <c:pt idx="492">
                  <c:v>90</c:v>
                </c:pt>
                <c:pt idx="493">
                  <c:v>90</c:v>
                </c:pt>
                <c:pt idx="494">
                  <c:v>110</c:v>
                </c:pt>
                <c:pt idx="495">
                  <c:v>123</c:v>
                </c:pt>
                <c:pt idx="496">
                  <c:v>83</c:v>
                </c:pt>
                <c:pt idx="497">
                  <c:v>107</c:v>
                </c:pt>
                <c:pt idx="498">
                  <c:v>84</c:v>
                </c:pt>
                <c:pt idx="499">
                  <c:v>117</c:v>
                </c:pt>
                <c:pt idx="500">
                  <c:v>106</c:v>
                </c:pt>
                <c:pt idx="501">
                  <c:v>106</c:v>
                </c:pt>
                <c:pt idx="502">
                  <c:v>100</c:v>
                </c:pt>
                <c:pt idx="503">
                  <c:v>99</c:v>
                </c:pt>
                <c:pt idx="504">
                  <c:v>96</c:v>
                </c:pt>
                <c:pt idx="505">
                  <c:v>91</c:v>
                </c:pt>
                <c:pt idx="506">
                  <c:v>93</c:v>
                </c:pt>
                <c:pt idx="507">
                  <c:v>101</c:v>
                </c:pt>
                <c:pt idx="508">
                  <c:v>87</c:v>
                </c:pt>
                <c:pt idx="509">
                  <c:v>90</c:v>
                </c:pt>
                <c:pt idx="510">
                  <c:v>93</c:v>
                </c:pt>
                <c:pt idx="511">
                  <c:v>82</c:v>
                </c:pt>
                <c:pt idx="512">
                  <c:v>80</c:v>
                </c:pt>
                <c:pt idx="513">
                  <c:v>96</c:v>
                </c:pt>
                <c:pt idx="514">
                  <c:v>100</c:v>
                </c:pt>
                <c:pt idx="515">
                  <c:v>62</c:v>
                </c:pt>
                <c:pt idx="516">
                  <c:v>82</c:v>
                </c:pt>
                <c:pt idx="517">
                  <c:v>87</c:v>
                </c:pt>
                <c:pt idx="518">
                  <c:v>79</c:v>
                </c:pt>
                <c:pt idx="519">
                  <c:v>74</c:v>
                </c:pt>
                <c:pt idx="520">
                  <c:v>74</c:v>
                </c:pt>
                <c:pt idx="521">
                  <c:v>65</c:v>
                </c:pt>
                <c:pt idx="522">
                  <c:v>71</c:v>
                </c:pt>
                <c:pt idx="523">
                  <c:v>61</c:v>
                </c:pt>
                <c:pt idx="524">
                  <c:v>59</c:v>
                </c:pt>
                <c:pt idx="525">
                  <c:v>54</c:v>
                </c:pt>
                <c:pt idx="526">
                  <c:v>75</c:v>
                </c:pt>
                <c:pt idx="527">
                  <c:v>67</c:v>
                </c:pt>
                <c:pt idx="528">
                  <c:v>54</c:v>
                </c:pt>
                <c:pt idx="529">
                  <c:v>65</c:v>
                </c:pt>
                <c:pt idx="530">
                  <c:v>72</c:v>
                </c:pt>
                <c:pt idx="531">
                  <c:v>44</c:v>
                </c:pt>
                <c:pt idx="532">
                  <c:v>53</c:v>
                </c:pt>
                <c:pt idx="533">
                  <c:v>60</c:v>
                </c:pt>
                <c:pt idx="534">
                  <c:v>53</c:v>
                </c:pt>
                <c:pt idx="535">
                  <c:v>46</c:v>
                </c:pt>
                <c:pt idx="536">
                  <c:v>57</c:v>
                </c:pt>
                <c:pt idx="537">
                  <c:v>52</c:v>
                </c:pt>
                <c:pt idx="538">
                  <c:v>57</c:v>
                </c:pt>
                <c:pt idx="539">
                  <c:v>46</c:v>
                </c:pt>
                <c:pt idx="540">
                  <c:v>71</c:v>
                </c:pt>
                <c:pt idx="541">
                  <c:v>53</c:v>
                </c:pt>
                <c:pt idx="542">
                  <c:v>50</c:v>
                </c:pt>
                <c:pt idx="543">
                  <c:v>50</c:v>
                </c:pt>
                <c:pt idx="544">
                  <c:v>36</c:v>
                </c:pt>
                <c:pt idx="545">
                  <c:v>46</c:v>
                </c:pt>
                <c:pt idx="546">
                  <c:v>41</c:v>
                </c:pt>
                <c:pt idx="547">
                  <c:v>29</c:v>
                </c:pt>
                <c:pt idx="548">
                  <c:v>36</c:v>
                </c:pt>
                <c:pt idx="549">
                  <c:v>40</c:v>
                </c:pt>
                <c:pt idx="550">
                  <c:v>35</c:v>
                </c:pt>
                <c:pt idx="551">
                  <c:v>26</c:v>
                </c:pt>
                <c:pt idx="552">
                  <c:v>37</c:v>
                </c:pt>
                <c:pt idx="553">
                  <c:v>34</c:v>
                </c:pt>
                <c:pt idx="554">
                  <c:v>39</c:v>
                </c:pt>
                <c:pt idx="555">
                  <c:v>36</c:v>
                </c:pt>
                <c:pt idx="556">
                  <c:v>29</c:v>
                </c:pt>
                <c:pt idx="557">
                  <c:v>25</c:v>
                </c:pt>
                <c:pt idx="558">
                  <c:v>22</c:v>
                </c:pt>
                <c:pt idx="559">
                  <c:v>29</c:v>
                </c:pt>
                <c:pt idx="560">
                  <c:v>23</c:v>
                </c:pt>
                <c:pt idx="561">
                  <c:v>21</c:v>
                </c:pt>
                <c:pt idx="562">
                  <c:v>19</c:v>
                </c:pt>
                <c:pt idx="563">
                  <c:v>18</c:v>
                </c:pt>
                <c:pt idx="564">
                  <c:v>17</c:v>
                </c:pt>
                <c:pt idx="565">
                  <c:v>18</c:v>
                </c:pt>
                <c:pt idx="566">
                  <c:v>6</c:v>
                </c:pt>
                <c:pt idx="567">
                  <c:v>14</c:v>
                </c:pt>
                <c:pt idx="568">
                  <c:v>2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'analysis 11 may'!$B$15</c:f>
              <c:strCache>
                <c:ptCount val="1"/>
                <c:pt idx="0">
                  <c:v>beam x</c:v>
                </c:pt>
              </c:strCache>
            </c:strRef>
          </c:tx>
          <c:marker>
            <c:symbol val="none"/>
          </c:marker>
          <c:xVal>
            <c:numRef>
              <c:f>'analysis 11 may'!$A$16:$A$16002</c:f>
              <c:numCache>
                <c:formatCode>General</c:formatCode>
                <c:ptCount val="15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11 may'!$B$16:$B$16002</c:f>
              <c:numCache>
                <c:formatCode>General</c:formatCode>
                <c:ptCount val="15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5</c:v>
                </c:pt>
                <c:pt idx="12">
                  <c:v>4</c:v>
                </c:pt>
                <c:pt idx="13">
                  <c:v>7</c:v>
                </c:pt>
                <c:pt idx="14">
                  <c:v>5</c:v>
                </c:pt>
                <c:pt idx="15">
                  <c:v>9</c:v>
                </c:pt>
                <c:pt idx="16">
                  <c:v>14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10</c:v>
                </c:pt>
                <c:pt idx="21">
                  <c:v>13</c:v>
                </c:pt>
                <c:pt idx="22">
                  <c:v>10</c:v>
                </c:pt>
                <c:pt idx="23">
                  <c:v>9</c:v>
                </c:pt>
                <c:pt idx="24">
                  <c:v>14</c:v>
                </c:pt>
                <c:pt idx="25">
                  <c:v>10</c:v>
                </c:pt>
                <c:pt idx="26">
                  <c:v>18</c:v>
                </c:pt>
                <c:pt idx="27">
                  <c:v>21</c:v>
                </c:pt>
                <c:pt idx="28">
                  <c:v>15</c:v>
                </c:pt>
                <c:pt idx="29">
                  <c:v>7</c:v>
                </c:pt>
                <c:pt idx="30">
                  <c:v>13</c:v>
                </c:pt>
                <c:pt idx="31">
                  <c:v>20</c:v>
                </c:pt>
                <c:pt idx="32">
                  <c:v>15</c:v>
                </c:pt>
                <c:pt idx="33">
                  <c:v>22</c:v>
                </c:pt>
                <c:pt idx="34">
                  <c:v>25</c:v>
                </c:pt>
                <c:pt idx="35">
                  <c:v>18</c:v>
                </c:pt>
                <c:pt idx="36">
                  <c:v>26</c:v>
                </c:pt>
                <c:pt idx="37">
                  <c:v>22</c:v>
                </c:pt>
                <c:pt idx="38">
                  <c:v>13</c:v>
                </c:pt>
                <c:pt idx="39">
                  <c:v>29</c:v>
                </c:pt>
                <c:pt idx="40">
                  <c:v>21</c:v>
                </c:pt>
                <c:pt idx="41">
                  <c:v>34</c:v>
                </c:pt>
                <c:pt idx="42">
                  <c:v>27</c:v>
                </c:pt>
                <c:pt idx="43">
                  <c:v>34</c:v>
                </c:pt>
                <c:pt idx="44">
                  <c:v>18</c:v>
                </c:pt>
                <c:pt idx="45">
                  <c:v>27</c:v>
                </c:pt>
                <c:pt idx="46">
                  <c:v>24</c:v>
                </c:pt>
                <c:pt idx="47">
                  <c:v>26</c:v>
                </c:pt>
                <c:pt idx="48">
                  <c:v>29</c:v>
                </c:pt>
                <c:pt idx="49">
                  <c:v>31</c:v>
                </c:pt>
                <c:pt idx="50">
                  <c:v>41</c:v>
                </c:pt>
                <c:pt idx="51">
                  <c:v>32</c:v>
                </c:pt>
                <c:pt idx="52">
                  <c:v>34</c:v>
                </c:pt>
                <c:pt idx="53">
                  <c:v>29</c:v>
                </c:pt>
                <c:pt idx="54">
                  <c:v>36</c:v>
                </c:pt>
                <c:pt idx="55">
                  <c:v>42</c:v>
                </c:pt>
                <c:pt idx="56">
                  <c:v>25</c:v>
                </c:pt>
                <c:pt idx="57">
                  <c:v>32</c:v>
                </c:pt>
                <c:pt idx="58">
                  <c:v>38</c:v>
                </c:pt>
                <c:pt idx="59">
                  <c:v>42</c:v>
                </c:pt>
                <c:pt idx="60">
                  <c:v>36</c:v>
                </c:pt>
                <c:pt idx="61">
                  <c:v>31</c:v>
                </c:pt>
                <c:pt idx="62">
                  <c:v>34</c:v>
                </c:pt>
                <c:pt idx="63">
                  <c:v>36</c:v>
                </c:pt>
                <c:pt idx="64">
                  <c:v>40</c:v>
                </c:pt>
                <c:pt idx="65">
                  <c:v>50</c:v>
                </c:pt>
                <c:pt idx="66">
                  <c:v>45</c:v>
                </c:pt>
                <c:pt idx="67">
                  <c:v>32</c:v>
                </c:pt>
                <c:pt idx="68">
                  <c:v>48</c:v>
                </c:pt>
                <c:pt idx="69">
                  <c:v>30</c:v>
                </c:pt>
                <c:pt idx="70">
                  <c:v>47</c:v>
                </c:pt>
                <c:pt idx="71">
                  <c:v>44</c:v>
                </c:pt>
                <c:pt idx="72">
                  <c:v>44</c:v>
                </c:pt>
                <c:pt idx="73">
                  <c:v>59</c:v>
                </c:pt>
                <c:pt idx="74">
                  <c:v>44</c:v>
                </c:pt>
                <c:pt idx="75">
                  <c:v>60</c:v>
                </c:pt>
                <c:pt idx="76">
                  <c:v>49</c:v>
                </c:pt>
                <c:pt idx="77">
                  <c:v>52</c:v>
                </c:pt>
                <c:pt idx="78">
                  <c:v>53</c:v>
                </c:pt>
                <c:pt idx="79">
                  <c:v>46</c:v>
                </c:pt>
                <c:pt idx="80">
                  <c:v>66</c:v>
                </c:pt>
                <c:pt idx="81">
                  <c:v>67</c:v>
                </c:pt>
                <c:pt idx="82">
                  <c:v>66</c:v>
                </c:pt>
                <c:pt idx="83">
                  <c:v>66</c:v>
                </c:pt>
                <c:pt idx="84">
                  <c:v>61</c:v>
                </c:pt>
                <c:pt idx="85">
                  <c:v>63</c:v>
                </c:pt>
                <c:pt idx="86">
                  <c:v>61</c:v>
                </c:pt>
                <c:pt idx="87">
                  <c:v>70</c:v>
                </c:pt>
                <c:pt idx="88">
                  <c:v>64</c:v>
                </c:pt>
                <c:pt idx="89">
                  <c:v>73</c:v>
                </c:pt>
                <c:pt idx="90">
                  <c:v>88</c:v>
                </c:pt>
                <c:pt idx="91">
                  <c:v>53</c:v>
                </c:pt>
                <c:pt idx="92">
                  <c:v>68</c:v>
                </c:pt>
                <c:pt idx="93">
                  <c:v>67</c:v>
                </c:pt>
                <c:pt idx="94">
                  <c:v>76</c:v>
                </c:pt>
                <c:pt idx="95">
                  <c:v>69</c:v>
                </c:pt>
                <c:pt idx="96">
                  <c:v>79</c:v>
                </c:pt>
                <c:pt idx="97">
                  <c:v>91</c:v>
                </c:pt>
                <c:pt idx="98">
                  <c:v>75</c:v>
                </c:pt>
                <c:pt idx="99">
                  <c:v>76</c:v>
                </c:pt>
                <c:pt idx="100">
                  <c:v>82</c:v>
                </c:pt>
                <c:pt idx="101">
                  <c:v>82</c:v>
                </c:pt>
                <c:pt idx="102">
                  <c:v>83</c:v>
                </c:pt>
                <c:pt idx="103">
                  <c:v>96</c:v>
                </c:pt>
                <c:pt idx="104">
                  <c:v>88</c:v>
                </c:pt>
                <c:pt idx="105">
                  <c:v>82</c:v>
                </c:pt>
                <c:pt idx="106">
                  <c:v>97</c:v>
                </c:pt>
                <c:pt idx="107">
                  <c:v>80</c:v>
                </c:pt>
                <c:pt idx="108">
                  <c:v>73</c:v>
                </c:pt>
                <c:pt idx="109">
                  <c:v>108</c:v>
                </c:pt>
                <c:pt idx="110">
                  <c:v>82</c:v>
                </c:pt>
                <c:pt idx="111">
                  <c:v>97</c:v>
                </c:pt>
                <c:pt idx="112">
                  <c:v>104</c:v>
                </c:pt>
                <c:pt idx="113">
                  <c:v>90</c:v>
                </c:pt>
                <c:pt idx="114">
                  <c:v>102</c:v>
                </c:pt>
                <c:pt idx="115">
                  <c:v>99</c:v>
                </c:pt>
                <c:pt idx="116">
                  <c:v>93</c:v>
                </c:pt>
                <c:pt idx="117">
                  <c:v>97</c:v>
                </c:pt>
                <c:pt idx="118">
                  <c:v>98</c:v>
                </c:pt>
                <c:pt idx="119">
                  <c:v>97</c:v>
                </c:pt>
                <c:pt idx="120">
                  <c:v>93</c:v>
                </c:pt>
                <c:pt idx="121">
                  <c:v>96</c:v>
                </c:pt>
                <c:pt idx="122">
                  <c:v>94</c:v>
                </c:pt>
                <c:pt idx="123">
                  <c:v>98</c:v>
                </c:pt>
                <c:pt idx="124">
                  <c:v>102</c:v>
                </c:pt>
                <c:pt idx="125">
                  <c:v>120</c:v>
                </c:pt>
                <c:pt idx="126">
                  <c:v>129</c:v>
                </c:pt>
                <c:pt idx="127">
                  <c:v>132</c:v>
                </c:pt>
                <c:pt idx="128">
                  <c:v>114</c:v>
                </c:pt>
                <c:pt idx="129">
                  <c:v>111</c:v>
                </c:pt>
                <c:pt idx="130">
                  <c:v>135</c:v>
                </c:pt>
                <c:pt idx="131">
                  <c:v>128</c:v>
                </c:pt>
                <c:pt idx="132">
                  <c:v>129</c:v>
                </c:pt>
                <c:pt idx="133">
                  <c:v>135</c:v>
                </c:pt>
                <c:pt idx="134">
                  <c:v>122</c:v>
                </c:pt>
                <c:pt idx="135">
                  <c:v>132</c:v>
                </c:pt>
                <c:pt idx="136">
                  <c:v>146</c:v>
                </c:pt>
                <c:pt idx="137">
                  <c:v>131</c:v>
                </c:pt>
                <c:pt idx="138">
                  <c:v>147</c:v>
                </c:pt>
                <c:pt idx="139">
                  <c:v>132</c:v>
                </c:pt>
                <c:pt idx="140">
                  <c:v>132</c:v>
                </c:pt>
                <c:pt idx="141">
                  <c:v>157</c:v>
                </c:pt>
                <c:pt idx="142">
                  <c:v>146</c:v>
                </c:pt>
                <c:pt idx="143">
                  <c:v>146</c:v>
                </c:pt>
                <c:pt idx="144">
                  <c:v>168</c:v>
                </c:pt>
                <c:pt idx="145">
                  <c:v>173</c:v>
                </c:pt>
                <c:pt idx="146">
                  <c:v>155</c:v>
                </c:pt>
                <c:pt idx="147">
                  <c:v>159</c:v>
                </c:pt>
                <c:pt idx="148">
                  <c:v>155</c:v>
                </c:pt>
                <c:pt idx="149">
                  <c:v>153</c:v>
                </c:pt>
                <c:pt idx="150">
                  <c:v>177</c:v>
                </c:pt>
                <c:pt idx="151">
                  <c:v>160</c:v>
                </c:pt>
                <c:pt idx="152">
                  <c:v>155</c:v>
                </c:pt>
                <c:pt idx="153">
                  <c:v>186</c:v>
                </c:pt>
                <c:pt idx="154">
                  <c:v>165</c:v>
                </c:pt>
                <c:pt idx="155">
                  <c:v>169</c:v>
                </c:pt>
                <c:pt idx="156">
                  <c:v>144</c:v>
                </c:pt>
                <c:pt idx="157">
                  <c:v>195</c:v>
                </c:pt>
                <c:pt idx="158">
                  <c:v>159</c:v>
                </c:pt>
                <c:pt idx="159">
                  <c:v>172</c:v>
                </c:pt>
                <c:pt idx="160">
                  <c:v>178</c:v>
                </c:pt>
                <c:pt idx="161">
                  <c:v>184</c:v>
                </c:pt>
                <c:pt idx="162">
                  <c:v>176</c:v>
                </c:pt>
                <c:pt idx="163">
                  <c:v>195</c:v>
                </c:pt>
                <c:pt idx="164">
                  <c:v>210</c:v>
                </c:pt>
                <c:pt idx="165">
                  <c:v>206</c:v>
                </c:pt>
                <c:pt idx="166">
                  <c:v>202</c:v>
                </c:pt>
                <c:pt idx="167">
                  <c:v>190</c:v>
                </c:pt>
                <c:pt idx="168">
                  <c:v>206</c:v>
                </c:pt>
                <c:pt idx="169">
                  <c:v>212</c:v>
                </c:pt>
                <c:pt idx="170">
                  <c:v>222</c:v>
                </c:pt>
                <c:pt idx="171">
                  <c:v>241</c:v>
                </c:pt>
                <c:pt idx="172">
                  <c:v>231</c:v>
                </c:pt>
                <c:pt idx="173">
                  <c:v>227</c:v>
                </c:pt>
                <c:pt idx="174">
                  <c:v>247</c:v>
                </c:pt>
                <c:pt idx="175">
                  <c:v>264</c:v>
                </c:pt>
                <c:pt idx="176">
                  <c:v>227</c:v>
                </c:pt>
                <c:pt idx="177">
                  <c:v>224</c:v>
                </c:pt>
                <c:pt idx="178">
                  <c:v>256</c:v>
                </c:pt>
                <c:pt idx="179">
                  <c:v>222</c:v>
                </c:pt>
                <c:pt idx="180">
                  <c:v>254</c:v>
                </c:pt>
                <c:pt idx="181">
                  <c:v>260</c:v>
                </c:pt>
                <c:pt idx="182">
                  <c:v>293</c:v>
                </c:pt>
                <c:pt idx="183">
                  <c:v>243</c:v>
                </c:pt>
                <c:pt idx="184">
                  <c:v>261</c:v>
                </c:pt>
                <c:pt idx="185">
                  <c:v>259</c:v>
                </c:pt>
                <c:pt idx="186">
                  <c:v>278</c:v>
                </c:pt>
                <c:pt idx="187">
                  <c:v>258</c:v>
                </c:pt>
                <c:pt idx="188">
                  <c:v>305</c:v>
                </c:pt>
                <c:pt idx="189">
                  <c:v>284</c:v>
                </c:pt>
                <c:pt idx="190">
                  <c:v>288</c:v>
                </c:pt>
                <c:pt idx="191">
                  <c:v>289</c:v>
                </c:pt>
                <c:pt idx="192">
                  <c:v>291</c:v>
                </c:pt>
                <c:pt idx="193">
                  <c:v>328</c:v>
                </c:pt>
                <c:pt idx="194">
                  <c:v>300</c:v>
                </c:pt>
                <c:pt idx="195">
                  <c:v>279</c:v>
                </c:pt>
                <c:pt idx="196">
                  <c:v>299</c:v>
                </c:pt>
                <c:pt idx="197">
                  <c:v>296</c:v>
                </c:pt>
                <c:pt idx="198">
                  <c:v>316</c:v>
                </c:pt>
                <c:pt idx="199">
                  <c:v>319</c:v>
                </c:pt>
                <c:pt idx="200">
                  <c:v>322</c:v>
                </c:pt>
                <c:pt idx="201">
                  <c:v>313</c:v>
                </c:pt>
                <c:pt idx="202">
                  <c:v>311</c:v>
                </c:pt>
                <c:pt idx="203">
                  <c:v>338</c:v>
                </c:pt>
                <c:pt idx="204">
                  <c:v>376</c:v>
                </c:pt>
                <c:pt idx="205">
                  <c:v>354</c:v>
                </c:pt>
                <c:pt idx="206">
                  <c:v>322</c:v>
                </c:pt>
                <c:pt idx="207">
                  <c:v>361</c:v>
                </c:pt>
                <c:pt idx="208">
                  <c:v>367</c:v>
                </c:pt>
                <c:pt idx="209">
                  <c:v>355</c:v>
                </c:pt>
                <c:pt idx="210">
                  <c:v>345</c:v>
                </c:pt>
                <c:pt idx="211">
                  <c:v>336</c:v>
                </c:pt>
                <c:pt idx="212">
                  <c:v>375</c:v>
                </c:pt>
                <c:pt idx="213">
                  <c:v>398</c:v>
                </c:pt>
                <c:pt idx="214">
                  <c:v>378</c:v>
                </c:pt>
                <c:pt idx="215">
                  <c:v>375</c:v>
                </c:pt>
                <c:pt idx="216">
                  <c:v>359</c:v>
                </c:pt>
                <c:pt idx="217">
                  <c:v>396</c:v>
                </c:pt>
                <c:pt idx="218">
                  <c:v>385</c:v>
                </c:pt>
                <c:pt idx="219">
                  <c:v>394</c:v>
                </c:pt>
                <c:pt idx="220">
                  <c:v>366</c:v>
                </c:pt>
                <c:pt idx="221">
                  <c:v>414</c:v>
                </c:pt>
                <c:pt idx="222">
                  <c:v>394</c:v>
                </c:pt>
                <c:pt idx="223">
                  <c:v>401</c:v>
                </c:pt>
                <c:pt idx="224">
                  <c:v>411</c:v>
                </c:pt>
                <c:pt idx="225">
                  <c:v>390</c:v>
                </c:pt>
                <c:pt idx="226">
                  <c:v>427</c:v>
                </c:pt>
                <c:pt idx="227">
                  <c:v>404</c:v>
                </c:pt>
                <c:pt idx="228">
                  <c:v>444</c:v>
                </c:pt>
                <c:pt idx="229">
                  <c:v>436</c:v>
                </c:pt>
                <c:pt idx="230">
                  <c:v>447</c:v>
                </c:pt>
                <c:pt idx="231">
                  <c:v>423</c:v>
                </c:pt>
                <c:pt idx="232">
                  <c:v>470</c:v>
                </c:pt>
                <c:pt idx="233">
                  <c:v>479</c:v>
                </c:pt>
                <c:pt idx="234">
                  <c:v>460</c:v>
                </c:pt>
                <c:pt idx="235">
                  <c:v>462</c:v>
                </c:pt>
                <c:pt idx="236">
                  <c:v>433</c:v>
                </c:pt>
                <c:pt idx="237">
                  <c:v>447</c:v>
                </c:pt>
                <c:pt idx="238">
                  <c:v>438</c:v>
                </c:pt>
                <c:pt idx="239">
                  <c:v>479</c:v>
                </c:pt>
                <c:pt idx="240">
                  <c:v>445</c:v>
                </c:pt>
                <c:pt idx="241">
                  <c:v>438</c:v>
                </c:pt>
                <c:pt idx="242">
                  <c:v>473</c:v>
                </c:pt>
                <c:pt idx="243">
                  <c:v>510</c:v>
                </c:pt>
                <c:pt idx="244">
                  <c:v>500</c:v>
                </c:pt>
                <c:pt idx="245">
                  <c:v>569</c:v>
                </c:pt>
                <c:pt idx="246">
                  <c:v>772</c:v>
                </c:pt>
                <c:pt idx="247">
                  <c:v>1300</c:v>
                </c:pt>
                <c:pt idx="248">
                  <c:v>1394</c:v>
                </c:pt>
                <c:pt idx="249">
                  <c:v>1096</c:v>
                </c:pt>
                <c:pt idx="250">
                  <c:v>626</c:v>
                </c:pt>
                <c:pt idx="251">
                  <c:v>519</c:v>
                </c:pt>
                <c:pt idx="252">
                  <c:v>519</c:v>
                </c:pt>
                <c:pt idx="253">
                  <c:v>459</c:v>
                </c:pt>
                <c:pt idx="254">
                  <c:v>465</c:v>
                </c:pt>
                <c:pt idx="255">
                  <c:v>489</c:v>
                </c:pt>
                <c:pt idx="256">
                  <c:v>476</c:v>
                </c:pt>
                <c:pt idx="257">
                  <c:v>481</c:v>
                </c:pt>
                <c:pt idx="258">
                  <c:v>424</c:v>
                </c:pt>
                <c:pt idx="259">
                  <c:v>443</c:v>
                </c:pt>
                <c:pt idx="260">
                  <c:v>488</c:v>
                </c:pt>
                <c:pt idx="261">
                  <c:v>429</c:v>
                </c:pt>
                <c:pt idx="262">
                  <c:v>499</c:v>
                </c:pt>
                <c:pt idx="263">
                  <c:v>463</c:v>
                </c:pt>
                <c:pt idx="264">
                  <c:v>434</c:v>
                </c:pt>
                <c:pt idx="265">
                  <c:v>420</c:v>
                </c:pt>
                <c:pt idx="266">
                  <c:v>416</c:v>
                </c:pt>
                <c:pt idx="267">
                  <c:v>449</c:v>
                </c:pt>
                <c:pt idx="268">
                  <c:v>383</c:v>
                </c:pt>
                <c:pt idx="269">
                  <c:v>445</c:v>
                </c:pt>
                <c:pt idx="270">
                  <c:v>434</c:v>
                </c:pt>
                <c:pt idx="271">
                  <c:v>420</c:v>
                </c:pt>
                <c:pt idx="272">
                  <c:v>436</c:v>
                </c:pt>
                <c:pt idx="273">
                  <c:v>389</c:v>
                </c:pt>
                <c:pt idx="274">
                  <c:v>412</c:v>
                </c:pt>
                <c:pt idx="275">
                  <c:v>419</c:v>
                </c:pt>
                <c:pt idx="276">
                  <c:v>405</c:v>
                </c:pt>
                <c:pt idx="277">
                  <c:v>393</c:v>
                </c:pt>
                <c:pt idx="278">
                  <c:v>391</c:v>
                </c:pt>
                <c:pt idx="279">
                  <c:v>402</c:v>
                </c:pt>
                <c:pt idx="280">
                  <c:v>406</c:v>
                </c:pt>
                <c:pt idx="281">
                  <c:v>368</c:v>
                </c:pt>
                <c:pt idx="282">
                  <c:v>365</c:v>
                </c:pt>
                <c:pt idx="283">
                  <c:v>402</c:v>
                </c:pt>
                <c:pt idx="284">
                  <c:v>372</c:v>
                </c:pt>
                <c:pt idx="285">
                  <c:v>376</c:v>
                </c:pt>
                <c:pt idx="286">
                  <c:v>366</c:v>
                </c:pt>
                <c:pt idx="287">
                  <c:v>363</c:v>
                </c:pt>
                <c:pt idx="288">
                  <c:v>372</c:v>
                </c:pt>
                <c:pt idx="289">
                  <c:v>357</c:v>
                </c:pt>
                <c:pt idx="290">
                  <c:v>321</c:v>
                </c:pt>
                <c:pt idx="291">
                  <c:v>345</c:v>
                </c:pt>
                <c:pt idx="292">
                  <c:v>322</c:v>
                </c:pt>
                <c:pt idx="293">
                  <c:v>351</c:v>
                </c:pt>
                <c:pt idx="294">
                  <c:v>351</c:v>
                </c:pt>
                <c:pt idx="295">
                  <c:v>332</c:v>
                </c:pt>
                <c:pt idx="296">
                  <c:v>295</c:v>
                </c:pt>
                <c:pt idx="297">
                  <c:v>362</c:v>
                </c:pt>
                <c:pt idx="298">
                  <c:v>340</c:v>
                </c:pt>
                <c:pt idx="299">
                  <c:v>297</c:v>
                </c:pt>
                <c:pt idx="300">
                  <c:v>325</c:v>
                </c:pt>
                <c:pt idx="301">
                  <c:v>309</c:v>
                </c:pt>
                <c:pt idx="302">
                  <c:v>310</c:v>
                </c:pt>
                <c:pt idx="303">
                  <c:v>306</c:v>
                </c:pt>
                <c:pt idx="304">
                  <c:v>302</c:v>
                </c:pt>
                <c:pt idx="305">
                  <c:v>294</c:v>
                </c:pt>
                <c:pt idx="306">
                  <c:v>273</c:v>
                </c:pt>
                <c:pt idx="307">
                  <c:v>280</c:v>
                </c:pt>
                <c:pt idx="308">
                  <c:v>295</c:v>
                </c:pt>
                <c:pt idx="309">
                  <c:v>275</c:v>
                </c:pt>
                <c:pt idx="310">
                  <c:v>285</c:v>
                </c:pt>
                <c:pt idx="311">
                  <c:v>267</c:v>
                </c:pt>
                <c:pt idx="312">
                  <c:v>282</c:v>
                </c:pt>
                <c:pt idx="313">
                  <c:v>259</c:v>
                </c:pt>
                <c:pt idx="314">
                  <c:v>253</c:v>
                </c:pt>
                <c:pt idx="315">
                  <c:v>238</c:v>
                </c:pt>
                <c:pt idx="316">
                  <c:v>258</c:v>
                </c:pt>
                <c:pt idx="317">
                  <c:v>277</c:v>
                </c:pt>
                <c:pt idx="318">
                  <c:v>265</c:v>
                </c:pt>
                <c:pt idx="319">
                  <c:v>248</c:v>
                </c:pt>
                <c:pt idx="320">
                  <c:v>247</c:v>
                </c:pt>
                <c:pt idx="321">
                  <c:v>227</c:v>
                </c:pt>
                <c:pt idx="322">
                  <c:v>217</c:v>
                </c:pt>
                <c:pt idx="323">
                  <c:v>230</c:v>
                </c:pt>
                <c:pt idx="324">
                  <c:v>209</c:v>
                </c:pt>
                <c:pt idx="325">
                  <c:v>225</c:v>
                </c:pt>
                <c:pt idx="326">
                  <c:v>214</c:v>
                </c:pt>
                <c:pt idx="327">
                  <c:v>214</c:v>
                </c:pt>
                <c:pt idx="328">
                  <c:v>184</c:v>
                </c:pt>
                <c:pt idx="329">
                  <c:v>219</c:v>
                </c:pt>
                <c:pt idx="330">
                  <c:v>223</c:v>
                </c:pt>
                <c:pt idx="331">
                  <c:v>203</c:v>
                </c:pt>
                <c:pt idx="332">
                  <c:v>183</c:v>
                </c:pt>
                <c:pt idx="333">
                  <c:v>230</c:v>
                </c:pt>
                <c:pt idx="334">
                  <c:v>205</c:v>
                </c:pt>
                <c:pt idx="335">
                  <c:v>201</c:v>
                </c:pt>
                <c:pt idx="336">
                  <c:v>204</c:v>
                </c:pt>
                <c:pt idx="337">
                  <c:v>208</c:v>
                </c:pt>
                <c:pt idx="338">
                  <c:v>188</c:v>
                </c:pt>
                <c:pt idx="339">
                  <c:v>181</c:v>
                </c:pt>
                <c:pt idx="340">
                  <c:v>188</c:v>
                </c:pt>
                <c:pt idx="341">
                  <c:v>182</c:v>
                </c:pt>
                <c:pt idx="342">
                  <c:v>178</c:v>
                </c:pt>
                <c:pt idx="343">
                  <c:v>166</c:v>
                </c:pt>
                <c:pt idx="344">
                  <c:v>175</c:v>
                </c:pt>
                <c:pt idx="345">
                  <c:v>193</c:v>
                </c:pt>
                <c:pt idx="346">
                  <c:v>172</c:v>
                </c:pt>
                <c:pt idx="347">
                  <c:v>147</c:v>
                </c:pt>
                <c:pt idx="348">
                  <c:v>186</c:v>
                </c:pt>
                <c:pt idx="349">
                  <c:v>164</c:v>
                </c:pt>
                <c:pt idx="350">
                  <c:v>188</c:v>
                </c:pt>
                <c:pt idx="351">
                  <c:v>164</c:v>
                </c:pt>
                <c:pt idx="352">
                  <c:v>148</c:v>
                </c:pt>
                <c:pt idx="353">
                  <c:v>155</c:v>
                </c:pt>
                <c:pt idx="354">
                  <c:v>169</c:v>
                </c:pt>
                <c:pt idx="355">
                  <c:v>158</c:v>
                </c:pt>
                <c:pt idx="356">
                  <c:v>148</c:v>
                </c:pt>
                <c:pt idx="357">
                  <c:v>167</c:v>
                </c:pt>
                <c:pt idx="358">
                  <c:v>159</c:v>
                </c:pt>
                <c:pt idx="359">
                  <c:v>142</c:v>
                </c:pt>
                <c:pt idx="360">
                  <c:v>152</c:v>
                </c:pt>
                <c:pt idx="361">
                  <c:v>148</c:v>
                </c:pt>
                <c:pt idx="362">
                  <c:v>147</c:v>
                </c:pt>
                <c:pt idx="363">
                  <c:v>135</c:v>
                </c:pt>
                <c:pt idx="364">
                  <c:v>144</c:v>
                </c:pt>
                <c:pt idx="365">
                  <c:v>132</c:v>
                </c:pt>
                <c:pt idx="366">
                  <c:v>115</c:v>
                </c:pt>
                <c:pt idx="367">
                  <c:v>141</c:v>
                </c:pt>
                <c:pt idx="368">
                  <c:v>150</c:v>
                </c:pt>
                <c:pt idx="369">
                  <c:v>150</c:v>
                </c:pt>
                <c:pt idx="370">
                  <c:v>109</c:v>
                </c:pt>
                <c:pt idx="371">
                  <c:v>134</c:v>
                </c:pt>
                <c:pt idx="372">
                  <c:v>115</c:v>
                </c:pt>
                <c:pt idx="373">
                  <c:v>117</c:v>
                </c:pt>
                <c:pt idx="374">
                  <c:v>123</c:v>
                </c:pt>
                <c:pt idx="375">
                  <c:v>125</c:v>
                </c:pt>
                <c:pt idx="376">
                  <c:v>136</c:v>
                </c:pt>
                <c:pt idx="377">
                  <c:v>97</c:v>
                </c:pt>
                <c:pt idx="378">
                  <c:v>113</c:v>
                </c:pt>
                <c:pt idx="379">
                  <c:v>99</c:v>
                </c:pt>
                <c:pt idx="380">
                  <c:v>103</c:v>
                </c:pt>
                <c:pt idx="381">
                  <c:v>104</c:v>
                </c:pt>
                <c:pt idx="382">
                  <c:v>105</c:v>
                </c:pt>
                <c:pt idx="383">
                  <c:v>120</c:v>
                </c:pt>
                <c:pt idx="384">
                  <c:v>94</c:v>
                </c:pt>
                <c:pt idx="385">
                  <c:v>89</c:v>
                </c:pt>
                <c:pt idx="386">
                  <c:v>107</c:v>
                </c:pt>
                <c:pt idx="387">
                  <c:v>103</c:v>
                </c:pt>
                <c:pt idx="388">
                  <c:v>96</c:v>
                </c:pt>
                <c:pt idx="389">
                  <c:v>100</c:v>
                </c:pt>
                <c:pt idx="390">
                  <c:v>90</c:v>
                </c:pt>
                <c:pt idx="391">
                  <c:v>103</c:v>
                </c:pt>
                <c:pt idx="392">
                  <c:v>94</c:v>
                </c:pt>
                <c:pt idx="393">
                  <c:v>83</c:v>
                </c:pt>
                <c:pt idx="394">
                  <c:v>96</c:v>
                </c:pt>
                <c:pt idx="395">
                  <c:v>89</c:v>
                </c:pt>
                <c:pt idx="396">
                  <c:v>88</c:v>
                </c:pt>
                <c:pt idx="397">
                  <c:v>88</c:v>
                </c:pt>
                <c:pt idx="398">
                  <c:v>97</c:v>
                </c:pt>
                <c:pt idx="399">
                  <c:v>112</c:v>
                </c:pt>
                <c:pt idx="400">
                  <c:v>85</c:v>
                </c:pt>
                <c:pt idx="401">
                  <c:v>83</c:v>
                </c:pt>
                <c:pt idx="402">
                  <c:v>84</c:v>
                </c:pt>
                <c:pt idx="403">
                  <c:v>82</c:v>
                </c:pt>
                <c:pt idx="404">
                  <c:v>93</c:v>
                </c:pt>
                <c:pt idx="405">
                  <c:v>82</c:v>
                </c:pt>
                <c:pt idx="406">
                  <c:v>72</c:v>
                </c:pt>
                <c:pt idx="407">
                  <c:v>70</c:v>
                </c:pt>
                <c:pt idx="408">
                  <c:v>65</c:v>
                </c:pt>
                <c:pt idx="409">
                  <c:v>66</c:v>
                </c:pt>
                <c:pt idx="410">
                  <c:v>91</c:v>
                </c:pt>
                <c:pt idx="411">
                  <c:v>58</c:v>
                </c:pt>
                <c:pt idx="412">
                  <c:v>85</c:v>
                </c:pt>
                <c:pt idx="413">
                  <c:v>63</c:v>
                </c:pt>
                <c:pt idx="414">
                  <c:v>76</c:v>
                </c:pt>
                <c:pt idx="415">
                  <c:v>69</c:v>
                </c:pt>
                <c:pt idx="416">
                  <c:v>82</c:v>
                </c:pt>
                <c:pt idx="417">
                  <c:v>60</c:v>
                </c:pt>
                <c:pt idx="418">
                  <c:v>64</c:v>
                </c:pt>
                <c:pt idx="419">
                  <c:v>66</c:v>
                </c:pt>
                <c:pt idx="420">
                  <c:v>61</c:v>
                </c:pt>
                <c:pt idx="421">
                  <c:v>64</c:v>
                </c:pt>
                <c:pt idx="422">
                  <c:v>62</c:v>
                </c:pt>
                <c:pt idx="423">
                  <c:v>58</c:v>
                </c:pt>
                <c:pt idx="424">
                  <c:v>50</c:v>
                </c:pt>
                <c:pt idx="425">
                  <c:v>70</c:v>
                </c:pt>
                <c:pt idx="426">
                  <c:v>51</c:v>
                </c:pt>
                <c:pt idx="427">
                  <c:v>63</c:v>
                </c:pt>
                <c:pt idx="428">
                  <c:v>57</c:v>
                </c:pt>
                <c:pt idx="429">
                  <c:v>72</c:v>
                </c:pt>
                <c:pt idx="430">
                  <c:v>53</c:v>
                </c:pt>
                <c:pt idx="431">
                  <c:v>51</c:v>
                </c:pt>
                <c:pt idx="432">
                  <c:v>55</c:v>
                </c:pt>
                <c:pt idx="433">
                  <c:v>48</c:v>
                </c:pt>
                <c:pt idx="434">
                  <c:v>55</c:v>
                </c:pt>
                <c:pt idx="435">
                  <c:v>46</c:v>
                </c:pt>
                <c:pt idx="436">
                  <c:v>66</c:v>
                </c:pt>
                <c:pt idx="437">
                  <c:v>52</c:v>
                </c:pt>
                <c:pt idx="438">
                  <c:v>52</c:v>
                </c:pt>
                <c:pt idx="439">
                  <c:v>57</c:v>
                </c:pt>
                <c:pt idx="440">
                  <c:v>49</c:v>
                </c:pt>
                <c:pt idx="441">
                  <c:v>60</c:v>
                </c:pt>
                <c:pt idx="442">
                  <c:v>47</c:v>
                </c:pt>
                <c:pt idx="443">
                  <c:v>32</c:v>
                </c:pt>
                <c:pt idx="444">
                  <c:v>62</c:v>
                </c:pt>
                <c:pt idx="445">
                  <c:v>43</c:v>
                </c:pt>
                <c:pt idx="446">
                  <c:v>46</c:v>
                </c:pt>
                <c:pt idx="447">
                  <c:v>34</c:v>
                </c:pt>
                <c:pt idx="448">
                  <c:v>39</c:v>
                </c:pt>
                <c:pt idx="449">
                  <c:v>46</c:v>
                </c:pt>
                <c:pt idx="450">
                  <c:v>37</c:v>
                </c:pt>
                <c:pt idx="451">
                  <c:v>27</c:v>
                </c:pt>
                <c:pt idx="452">
                  <c:v>32</c:v>
                </c:pt>
                <c:pt idx="453">
                  <c:v>35</c:v>
                </c:pt>
                <c:pt idx="454">
                  <c:v>37</c:v>
                </c:pt>
                <c:pt idx="455">
                  <c:v>28</c:v>
                </c:pt>
                <c:pt idx="456">
                  <c:v>44</c:v>
                </c:pt>
                <c:pt idx="457">
                  <c:v>31</c:v>
                </c:pt>
                <c:pt idx="458">
                  <c:v>39</c:v>
                </c:pt>
                <c:pt idx="459">
                  <c:v>29</c:v>
                </c:pt>
                <c:pt idx="460">
                  <c:v>27</c:v>
                </c:pt>
                <c:pt idx="461">
                  <c:v>37</c:v>
                </c:pt>
                <c:pt idx="462">
                  <c:v>41</c:v>
                </c:pt>
                <c:pt idx="463">
                  <c:v>27</c:v>
                </c:pt>
                <c:pt idx="464">
                  <c:v>40</c:v>
                </c:pt>
                <c:pt idx="465">
                  <c:v>35</c:v>
                </c:pt>
                <c:pt idx="466">
                  <c:v>38</c:v>
                </c:pt>
                <c:pt idx="467">
                  <c:v>37</c:v>
                </c:pt>
                <c:pt idx="468">
                  <c:v>26</c:v>
                </c:pt>
                <c:pt idx="469">
                  <c:v>26</c:v>
                </c:pt>
                <c:pt idx="470">
                  <c:v>32</c:v>
                </c:pt>
                <c:pt idx="471">
                  <c:v>36</c:v>
                </c:pt>
                <c:pt idx="472">
                  <c:v>31</c:v>
                </c:pt>
                <c:pt idx="473">
                  <c:v>35</c:v>
                </c:pt>
                <c:pt idx="474">
                  <c:v>26</c:v>
                </c:pt>
                <c:pt idx="475">
                  <c:v>19</c:v>
                </c:pt>
                <c:pt idx="476">
                  <c:v>26</c:v>
                </c:pt>
                <c:pt idx="477">
                  <c:v>21</c:v>
                </c:pt>
                <c:pt idx="478">
                  <c:v>17</c:v>
                </c:pt>
                <c:pt idx="479">
                  <c:v>26</c:v>
                </c:pt>
                <c:pt idx="480">
                  <c:v>16</c:v>
                </c:pt>
                <c:pt idx="481">
                  <c:v>23</c:v>
                </c:pt>
                <c:pt idx="482">
                  <c:v>25</c:v>
                </c:pt>
                <c:pt idx="483">
                  <c:v>25</c:v>
                </c:pt>
                <c:pt idx="484">
                  <c:v>29</c:v>
                </c:pt>
                <c:pt idx="485">
                  <c:v>20</c:v>
                </c:pt>
                <c:pt idx="486">
                  <c:v>30</c:v>
                </c:pt>
                <c:pt idx="487">
                  <c:v>23</c:v>
                </c:pt>
                <c:pt idx="488">
                  <c:v>18</c:v>
                </c:pt>
                <c:pt idx="489">
                  <c:v>13</c:v>
                </c:pt>
                <c:pt idx="490">
                  <c:v>23</c:v>
                </c:pt>
                <c:pt idx="491">
                  <c:v>12</c:v>
                </c:pt>
                <c:pt idx="492">
                  <c:v>14</c:v>
                </c:pt>
                <c:pt idx="493">
                  <c:v>19</c:v>
                </c:pt>
                <c:pt idx="494">
                  <c:v>20</c:v>
                </c:pt>
                <c:pt idx="495">
                  <c:v>15</c:v>
                </c:pt>
                <c:pt idx="496">
                  <c:v>27</c:v>
                </c:pt>
                <c:pt idx="497">
                  <c:v>10</c:v>
                </c:pt>
                <c:pt idx="498">
                  <c:v>14</c:v>
                </c:pt>
                <c:pt idx="499">
                  <c:v>15</c:v>
                </c:pt>
                <c:pt idx="500">
                  <c:v>17</c:v>
                </c:pt>
                <c:pt idx="501">
                  <c:v>14</c:v>
                </c:pt>
                <c:pt idx="502">
                  <c:v>10</c:v>
                </c:pt>
                <c:pt idx="503">
                  <c:v>7</c:v>
                </c:pt>
                <c:pt idx="504">
                  <c:v>15</c:v>
                </c:pt>
                <c:pt idx="505">
                  <c:v>17</c:v>
                </c:pt>
                <c:pt idx="506">
                  <c:v>15</c:v>
                </c:pt>
                <c:pt idx="507">
                  <c:v>21</c:v>
                </c:pt>
                <c:pt idx="508">
                  <c:v>17</c:v>
                </c:pt>
                <c:pt idx="509">
                  <c:v>9</c:v>
                </c:pt>
                <c:pt idx="510">
                  <c:v>13</c:v>
                </c:pt>
                <c:pt idx="511">
                  <c:v>17</c:v>
                </c:pt>
                <c:pt idx="512">
                  <c:v>9</c:v>
                </c:pt>
                <c:pt idx="513">
                  <c:v>9</c:v>
                </c:pt>
                <c:pt idx="514">
                  <c:v>12</c:v>
                </c:pt>
                <c:pt idx="515">
                  <c:v>12</c:v>
                </c:pt>
                <c:pt idx="516">
                  <c:v>13</c:v>
                </c:pt>
                <c:pt idx="517">
                  <c:v>8</c:v>
                </c:pt>
                <c:pt idx="518">
                  <c:v>16</c:v>
                </c:pt>
                <c:pt idx="519">
                  <c:v>11</c:v>
                </c:pt>
                <c:pt idx="520">
                  <c:v>11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13</c:v>
                </c:pt>
                <c:pt idx="527">
                  <c:v>8</c:v>
                </c:pt>
                <c:pt idx="528">
                  <c:v>5</c:v>
                </c:pt>
                <c:pt idx="529">
                  <c:v>8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11</c:v>
                </c:pt>
                <c:pt idx="534">
                  <c:v>5</c:v>
                </c:pt>
                <c:pt idx="535">
                  <c:v>6</c:v>
                </c:pt>
                <c:pt idx="536">
                  <c:v>3</c:v>
                </c:pt>
                <c:pt idx="537">
                  <c:v>3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1</c:v>
                </c:pt>
                <c:pt idx="546">
                  <c:v>3</c:v>
                </c:pt>
                <c:pt idx="547">
                  <c:v>5</c:v>
                </c:pt>
                <c:pt idx="548">
                  <c:v>3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2</c:v>
                </c:pt>
                <c:pt idx="557">
                  <c:v>1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2</c:v>
                </c:pt>
                <c:pt idx="569">
                  <c:v>1</c:v>
                </c:pt>
                <c:pt idx="570">
                  <c:v>2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'analysis 11 may'!$C$15</c:f>
              <c:strCache>
                <c:ptCount val="1"/>
                <c:pt idx="0">
                  <c:v>beam y</c:v>
                </c:pt>
              </c:strCache>
            </c:strRef>
          </c:tx>
          <c:marker>
            <c:symbol val="none"/>
          </c:marker>
          <c:xVal>
            <c:numRef>
              <c:f>'analysis 11 may'!$A$16:$A$17002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11 may'!$E$16:$E$16002</c:f>
              <c:numCache>
                <c:formatCode>General</c:formatCode>
                <c:ptCount val="15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3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3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2</c:v>
                </c:pt>
                <c:pt idx="91">
                  <c:v>1</c:v>
                </c:pt>
                <c:pt idx="92">
                  <c:v>0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3</c:v>
                </c:pt>
                <c:pt idx="105">
                  <c:v>0</c:v>
                </c:pt>
                <c:pt idx="106">
                  <c:v>3</c:v>
                </c:pt>
                <c:pt idx="107">
                  <c:v>0</c:v>
                </c:pt>
                <c:pt idx="108">
                  <c:v>2</c:v>
                </c:pt>
                <c:pt idx="109">
                  <c:v>5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3</c:v>
                </c:pt>
                <c:pt idx="114">
                  <c:v>1</c:v>
                </c:pt>
                <c:pt idx="115">
                  <c:v>3</c:v>
                </c:pt>
                <c:pt idx="116">
                  <c:v>4</c:v>
                </c:pt>
                <c:pt idx="117">
                  <c:v>2</c:v>
                </c:pt>
                <c:pt idx="118">
                  <c:v>2</c:v>
                </c:pt>
                <c:pt idx="119">
                  <c:v>0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3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2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8</c:v>
                </c:pt>
                <c:pt idx="154">
                  <c:v>2</c:v>
                </c:pt>
                <c:pt idx="155">
                  <c:v>6</c:v>
                </c:pt>
                <c:pt idx="156">
                  <c:v>4</c:v>
                </c:pt>
                <c:pt idx="157">
                  <c:v>3</c:v>
                </c:pt>
                <c:pt idx="158">
                  <c:v>1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1</c:v>
                </c:pt>
                <c:pt idx="166">
                  <c:v>3</c:v>
                </c:pt>
                <c:pt idx="167">
                  <c:v>1</c:v>
                </c:pt>
                <c:pt idx="168">
                  <c:v>6</c:v>
                </c:pt>
                <c:pt idx="169">
                  <c:v>8</c:v>
                </c:pt>
                <c:pt idx="170">
                  <c:v>4</c:v>
                </c:pt>
                <c:pt idx="171">
                  <c:v>9</c:v>
                </c:pt>
                <c:pt idx="172">
                  <c:v>0</c:v>
                </c:pt>
                <c:pt idx="173">
                  <c:v>9</c:v>
                </c:pt>
                <c:pt idx="174">
                  <c:v>8</c:v>
                </c:pt>
                <c:pt idx="175">
                  <c:v>5</c:v>
                </c:pt>
                <c:pt idx="176">
                  <c:v>5</c:v>
                </c:pt>
                <c:pt idx="177">
                  <c:v>1</c:v>
                </c:pt>
                <c:pt idx="178">
                  <c:v>4</c:v>
                </c:pt>
                <c:pt idx="179">
                  <c:v>7</c:v>
                </c:pt>
                <c:pt idx="180">
                  <c:v>8</c:v>
                </c:pt>
                <c:pt idx="181">
                  <c:v>2</c:v>
                </c:pt>
                <c:pt idx="182">
                  <c:v>7</c:v>
                </c:pt>
                <c:pt idx="183">
                  <c:v>6</c:v>
                </c:pt>
                <c:pt idx="184">
                  <c:v>5</c:v>
                </c:pt>
                <c:pt idx="185">
                  <c:v>3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3</c:v>
                </c:pt>
                <c:pt idx="190">
                  <c:v>8</c:v>
                </c:pt>
                <c:pt idx="191">
                  <c:v>10</c:v>
                </c:pt>
                <c:pt idx="192">
                  <c:v>4</c:v>
                </c:pt>
                <c:pt idx="193">
                  <c:v>4</c:v>
                </c:pt>
                <c:pt idx="194">
                  <c:v>7</c:v>
                </c:pt>
                <c:pt idx="195">
                  <c:v>6</c:v>
                </c:pt>
                <c:pt idx="196">
                  <c:v>8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1</c:v>
                </c:pt>
                <c:pt idx="201">
                  <c:v>5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9</c:v>
                </c:pt>
                <c:pt idx="207">
                  <c:v>6</c:v>
                </c:pt>
                <c:pt idx="208">
                  <c:v>8</c:v>
                </c:pt>
                <c:pt idx="209">
                  <c:v>13</c:v>
                </c:pt>
                <c:pt idx="210">
                  <c:v>4</c:v>
                </c:pt>
                <c:pt idx="211">
                  <c:v>13</c:v>
                </c:pt>
                <c:pt idx="212">
                  <c:v>5</c:v>
                </c:pt>
                <c:pt idx="213">
                  <c:v>12</c:v>
                </c:pt>
                <c:pt idx="214">
                  <c:v>7</c:v>
                </c:pt>
                <c:pt idx="215">
                  <c:v>10</c:v>
                </c:pt>
                <c:pt idx="216">
                  <c:v>6</c:v>
                </c:pt>
                <c:pt idx="217">
                  <c:v>5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12</c:v>
                </c:pt>
                <c:pt idx="222">
                  <c:v>11</c:v>
                </c:pt>
                <c:pt idx="223">
                  <c:v>8</c:v>
                </c:pt>
                <c:pt idx="224">
                  <c:v>4</c:v>
                </c:pt>
                <c:pt idx="225">
                  <c:v>11</c:v>
                </c:pt>
                <c:pt idx="226">
                  <c:v>9</c:v>
                </c:pt>
                <c:pt idx="227">
                  <c:v>8</c:v>
                </c:pt>
                <c:pt idx="228">
                  <c:v>17</c:v>
                </c:pt>
                <c:pt idx="229">
                  <c:v>7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7</c:v>
                </c:pt>
                <c:pt idx="234">
                  <c:v>6</c:v>
                </c:pt>
                <c:pt idx="235">
                  <c:v>11</c:v>
                </c:pt>
                <c:pt idx="236">
                  <c:v>16</c:v>
                </c:pt>
                <c:pt idx="237">
                  <c:v>12</c:v>
                </c:pt>
                <c:pt idx="238">
                  <c:v>12</c:v>
                </c:pt>
                <c:pt idx="239">
                  <c:v>17</c:v>
                </c:pt>
                <c:pt idx="240">
                  <c:v>6</c:v>
                </c:pt>
                <c:pt idx="241">
                  <c:v>8</c:v>
                </c:pt>
                <c:pt idx="242">
                  <c:v>12</c:v>
                </c:pt>
                <c:pt idx="243">
                  <c:v>13</c:v>
                </c:pt>
                <c:pt idx="244">
                  <c:v>9</c:v>
                </c:pt>
                <c:pt idx="245">
                  <c:v>14</c:v>
                </c:pt>
                <c:pt idx="246">
                  <c:v>9</c:v>
                </c:pt>
                <c:pt idx="247">
                  <c:v>16</c:v>
                </c:pt>
                <c:pt idx="248">
                  <c:v>8</c:v>
                </c:pt>
                <c:pt idx="249">
                  <c:v>10</c:v>
                </c:pt>
                <c:pt idx="250">
                  <c:v>7</c:v>
                </c:pt>
                <c:pt idx="251">
                  <c:v>13</c:v>
                </c:pt>
                <c:pt idx="252">
                  <c:v>15</c:v>
                </c:pt>
                <c:pt idx="253">
                  <c:v>13</c:v>
                </c:pt>
                <c:pt idx="254">
                  <c:v>20</c:v>
                </c:pt>
                <c:pt idx="255">
                  <c:v>9</c:v>
                </c:pt>
                <c:pt idx="256">
                  <c:v>13</c:v>
                </c:pt>
                <c:pt idx="257">
                  <c:v>19</c:v>
                </c:pt>
                <c:pt idx="258">
                  <c:v>9</c:v>
                </c:pt>
                <c:pt idx="259">
                  <c:v>9</c:v>
                </c:pt>
                <c:pt idx="260">
                  <c:v>12</c:v>
                </c:pt>
                <c:pt idx="261">
                  <c:v>15</c:v>
                </c:pt>
                <c:pt idx="262">
                  <c:v>8</c:v>
                </c:pt>
                <c:pt idx="263">
                  <c:v>18</c:v>
                </c:pt>
                <c:pt idx="264">
                  <c:v>25</c:v>
                </c:pt>
                <c:pt idx="265">
                  <c:v>10</c:v>
                </c:pt>
                <c:pt idx="266">
                  <c:v>15</c:v>
                </c:pt>
                <c:pt idx="267">
                  <c:v>10</c:v>
                </c:pt>
                <c:pt idx="268">
                  <c:v>13</c:v>
                </c:pt>
                <c:pt idx="269">
                  <c:v>17</c:v>
                </c:pt>
                <c:pt idx="270">
                  <c:v>12</c:v>
                </c:pt>
                <c:pt idx="271">
                  <c:v>19</c:v>
                </c:pt>
                <c:pt idx="272">
                  <c:v>19</c:v>
                </c:pt>
                <c:pt idx="273">
                  <c:v>11</c:v>
                </c:pt>
                <c:pt idx="274">
                  <c:v>13</c:v>
                </c:pt>
                <c:pt idx="275">
                  <c:v>12</c:v>
                </c:pt>
                <c:pt idx="276">
                  <c:v>15</c:v>
                </c:pt>
                <c:pt idx="277">
                  <c:v>14</c:v>
                </c:pt>
                <c:pt idx="278">
                  <c:v>15</c:v>
                </c:pt>
                <c:pt idx="279">
                  <c:v>14</c:v>
                </c:pt>
                <c:pt idx="280">
                  <c:v>22</c:v>
                </c:pt>
                <c:pt idx="281">
                  <c:v>15</c:v>
                </c:pt>
                <c:pt idx="282">
                  <c:v>17</c:v>
                </c:pt>
                <c:pt idx="283">
                  <c:v>11</c:v>
                </c:pt>
                <c:pt idx="284">
                  <c:v>23</c:v>
                </c:pt>
                <c:pt idx="285">
                  <c:v>13</c:v>
                </c:pt>
                <c:pt idx="286">
                  <c:v>8</c:v>
                </c:pt>
                <c:pt idx="287">
                  <c:v>13</c:v>
                </c:pt>
                <c:pt idx="288">
                  <c:v>21</c:v>
                </c:pt>
                <c:pt idx="289">
                  <c:v>24</c:v>
                </c:pt>
                <c:pt idx="290">
                  <c:v>21</c:v>
                </c:pt>
                <c:pt idx="291">
                  <c:v>17</c:v>
                </c:pt>
                <c:pt idx="292">
                  <c:v>19</c:v>
                </c:pt>
                <c:pt idx="293">
                  <c:v>14</c:v>
                </c:pt>
                <c:pt idx="294">
                  <c:v>22</c:v>
                </c:pt>
                <c:pt idx="295">
                  <c:v>21</c:v>
                </c:pt>
                <c:pt idx="296">
                  <c:v>22</c:v>
                </c:pt>
                <c:pt idx="297">
                  <c:v>15</c:v>
                </c:pt>
                <c:pt idx="298">
                  <c:v>16</c:v>
                </c:pt>
                <c:pt idx="299">
                  <c:v>22</c:v>
                </c:pt>
                <c:pt idx="300">
                  <c:v>17</c:v>
                </c:pt>
                <c:pt idx="301">
                  <c:v>17</c:v>
                </c:pt>
                <c:pt idx="302">
                  <c:v>15</c:v>
                </c:pt>
                <c:pt idx="303">
                  <c:v>17</c:v>
                </c:pt>
                <c:pt idx="304">
                  <c:v>22</c:v>
                </c:pt>
                <c:pt idx="305">
                  <c:v>19</c:v>
                </c:pt>
                <c:pt idx="306">
                  <c:v>14</c:v>
                </c:pt>
                <c:pt idx="307">
                  <c:v>18</c:v>
                </c:pt>
                <c:pt idx="308">
                  <c:v>15</c:v>
                </c:pt>
                <c:pt idx="309">
                  <c:v>6</c:v>
                </c:pt>
                <c:pt idx="310">
                  <c:v>20</c:v>
                </c:pt>
                <c:pt idx="311">
                  <c:v>27</c:v>
                </c:pt>
                <c:pt idx="312">
                  <c:v>17</c:v>
                </c:pt>
                <c:pt idx="313">
                  <c:v>13</c:v>
                </c:pt>
                <c:pt idx="314">
                  <c:v>16</c:v>
                </c:pt>
                <c:pt idx="315">
                  <c:v>19</c:v>
                </c:pt>
                <c:pt idx="316">
                  <c:v>13</c:v>
                </c:pt>
                <c:pt idx="317">
                  <c:v>14</c:v>
                </c:pt>
                <c:pt idx="318">
                  <c:v>18</c:v>
                </c:pt>
                <c:pt idx="319">
                  <c:v>19</c:v>
                </c:pt>
                <c:pt idx="320">
                  <c:v>20</c:v>
                </c:pt>
                <c:pt idx="321">
                  <c:v>12</c:v>
                </c:pt>
                <c:pt idx="322">
                  <c:v>16</c:v>
                </c:pt>
                <c:pt idx="323">
                  <c:v>17</c:v>
                </c:pt>
                <c:pt idx="324">
                  <c:v>12</c:v>
                </c:pt>
                <c:pt idx="325">
                  <c:v>22</c:v>
                </c:pt>
                <c:pt idx="326">
                  <c:v>20</c:v>
                </c:pt>
                <c:pt idx="327">
                  <c:v>17</c:v>
                </c:pt>
                <c:pt idx="328">
                  <c:v>17</c:v>
                </c:pt>
                <c:pt idx="329">
                  <c:v>15</c:v>
                </c:pt>
                <c:pt idx="330">
                  <c:v>9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15</c:v>
                </c:pt>
                <c:pt idx="335">
                  <c:v>13</c:v>
                </c:pt>
                <c:pt idx="336">
                  <c:v>12</c:v>
                </c:pt>
                <c:pt idx="337">
                  <c:v>19</c:v>
                </c:pt>
                <c:pt idx="338">
                  <c:v>16</c:v>
                </c:pt>
                <c:pt idx="339">
                  <c:v>6</c:v>
                </c:pt>
                <c:pt idx="340">
                  <c:v>10</c:v>
                </c:pt>
                <c:pt idx="341">
                  <c:v>12</c:v>
                </c:pt>
                <c:pt idx="342">
                  <c:v>15</c:v>
                </c:pt>
                <c:pt idx="343">
                  <c:v>10</c:v>
                </c:pt>
                <c:pt idx="344">
                  <c:v>13</c:v>
                </c:pt>
                <c:pt idx="345">
                  <c:v>13</c:v>
                </c:pt>
                <c:pt idx="346">
                  <c:v>14</c:v>
                </c:pt>
                <c:pt idx="347">
                  <c:v>8</c:v>
                </c:pt>
                <c:pt idx="348">
                  <c:v>12</c:v>
                </c:pt>
                <c:pt idx="349">
                  <c:v>11</c:v>
                </c:pt>
                <c:pt idx="350">
                  <c:v>12</c:v>
                </c:pt>
                <c:pt idx="351">
                  <c:v>14</c:v>
                </c:pt>
                <c:pt idx="352">
                  <c:v>6</c:v>
                </c:pt>
                <c:pt idx="353">
                  <c:v>12</c:v>
                </c:pt>
                <c:pt idx="354">
                  <c:v>7</c:v>
                </c:pt>
                <c:pt idx="355">
                  <c:v>14</c:v>
                </c:pt>
                <c:pt idx="356">
                  <c:v>14</c:v>
                </c:pt>
                <c:pt idx="357">
                  <c:v>18</c:v>
                </c:pt>
                <c:pt idx="358">
                  <c:v>9</c:v>
                </c:pt>
                <c:pt idx="359">
                  <c:v>12</c:v>
                </c:pt>
                <c:pt idx="360">
                  <c:v>7</c:v>
                </c:pt>
                <c:pt idx="361">
                  <c:v>9</c:v>
                </c:pt>
                <c:pt idx="362">
                  <c:v>8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10</c:v>
                </c:pt>
                <c:pt idx="367">
                  <c:v>7</c:v>
                </c:pt>
                <c:pt idx="368">
                  <c:v>7</c:v>
                </c:pt>
                <c:pt idx="369">
                  <c:v>9</c:v>
                </c:pt>
                <c:pt idx="370">
                  <c:v>4</c:v>
                </c:pt>
                <c:pt idx="371">
                  <c:v>7</c:v>
                </c:pt>
                <c:pt idx="372">
                  <c:v>8</c:v>
                </c:pt>
                <c:pt idx="373">
                  <c:v>8</c:v>
                </c:pt>
                <c:pt idx="374">
                  <c:v>9</c:v>
                </c:pt>
                <c:pt idx="375">
                  <c:v>8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9</c:v>
                </c:pt>
                <c:pt idx="380">
                  <c:v>12</c:v>
                </c:pt>
                <c:pt idx="381">
                  <c:v>10</c:v>
                </c:pt>
                <c:pt idx="382">
                  <c:v>8</c:v>
                </c:pt>
                <c:pt idx="383">
                  <c:v>6</c:v>
                </c:pt>
                <c:pt idx="384">
                  <c:v>8</c:v>
                </c:pt>
                <c:pt idx="385">
                  <c:v>9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14</c:v>
                </c:pt>
                <c:pt idx="390">
                  <c:v>6</c:v>
                </c:pt>
                <c:pt idx="391">
                  <c:v>4</c:v>
                </c:pt>
                <c:pt idx="392">
                  <c:v>5</c:v>
                </c:pt>
                <c:pt idx="393">
                  <c:v>4</c:v>
                </c:pt>
                <c:pt idx="394">
                  <c:v>8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9</c:v>
                </c:pt>
                <c:pt idx="399">
                  <c:v>5</c:v>
                </c:pt>
                <c:pt idx="400">
                  <c:v>6</c:v>
                </c:pt>
                <c:pt idx="401">
                  <c:v>12</c:v>
                </c:pt>
                <c:pt idx="402">
                  <c:v>8</c:v>
                </c:pt>
                <c:pt idx="403">
                  <c:v>2</c:v>
                </c:pt>
                <c:pt idx="404">
                  <c:v>7</c:v>
                </c:pt>
                <c:pt idx="405">
                  <c:v>3</c:v>
                </c:pt>
                <c:pt idx="406">
                  <c:v>6</c:v>
                </c:pt>
                <c:pt idx="407">
                  <c:v>5</c:v>
                </c:pt>
                <c:pt idx="408">
                  <c:v>9</c:v>
                </c:pt>
                <c:pt idx="409">
                  <c:v>6</c:v>
                </c:pt>
                <c:pt idx="410">
                  <c:v>4</c:v>
                </c:pt>
                <c:pt idx="411">
                  <c:v>8</c:v>
                </c:pt>
                <c:pt idx="412">
                  <c:v>12</c:v>
                </c:pt>
                <c:pt idx="413">
                  <c:v>7</c:v>
                </c:pt>
                <c:pt idx="414">
                  <c:v>3</c:v>
                </c:pt>
                <c:pt idx="415">
                  <c:v>8</c:v>
                </c:pt>
                <c:pt idx="416">
                  <c:v>4</c:v>
                </c:pt>
                <c:pt idx="417">
                  <c:v>4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2</c:v>
                </c:pt>
                <c:pt idx="422">
                  <c:v>3</c:v>
                </c:pt>
                <c:pt idx="423">
                  <c:v>5</c:v>
                </c:pt>
                <c:pt idx="424">
                  <c:v>3</c:v>
                </c:pt>
                <c:pt idx="425">
                  <c:v>3</c:v>
                </c:pt>
                <c:pt idx="426">
                  <c:v>8</c:v>
                </c:pt>
                <c:pt idx="427">
                  <c:v>5</c:v>
                </c:pt>
                <c:pt idx="428">
                  <c:v>4</c:v>
                </c:pt>
                <c:pt idx="429">
                  <c:v>7</c:v>
                </c:pt>
                <c:pt idx="430">
                  <c:v>7</c:v>
                </c:pt>
                <c:pt idx="431">
                  <c:v>2</c:v>
                </c:pt>
                <c:pt idx="432">
                  <c:v>4</c:v>
                </c:pt>
                <c:pt idx="433">
                  <c:v>2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2</c:v>
                </c:pt>
                <c:pt idx="441">
                  <c:v>4</c:v>
                </c:pt>
                <c:pt idx="442">
                  <c:v>5</c:v>
                </c:pt>
                <c:pt idx="443">
                  <c:v>8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0</c:v>
                </c:pt>
                <c:pt idx="451">
                  <c:v>2</c:v>
                </c:pt>
                <c:pt idx="452">
                  <c:v>3</c:v>
                </c:pt>
                <c:pt idx="453">
                  <c:v>5</c:v>
                </c:pt>
                <c:pt idx="454">
                  <c:v>6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5</c:v>
                </c:pt>
                <c:pt idx="459">
                  <c:v>3</c:v>
                </c:pt>
                <c:pt idx="460">
                  <c:v>8</c:v>
                </c:pt>
                <c:pt idx="461">
                  <c:v>2</c:v>
                </c:pt>
                <c:pt idx="462">
                  <c:v>4</c:v>
                </c:pt>
                <c:pt idx="463">
                  <c:v>1</c:v>
                </c:pt>
                <c:pt idx="464">
                  <c:v>2</c:v>
                </c:pt>
                <c:pt idx="465">
                  <c:v>4</c:v>
                </c:pt>
                <c:pt idx="466">
                  <c:v>4</c:v>
                </c:pt>
                <c:pt idx="467">
                  <c:v>2</c:v>
                </c:pt>
                <c:pt idx="468">
                  <c:v>5</c:v>
                </c:pt>
                <c:pt idx="469">
                  <c:v>2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4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2</c:v>
                </c:pt>
                <c:pt idx="492">
                  <c:v>1</c:v>
                </c:pt>
                <c:pt idx="493">
                  <c:v>5</c:v>
                </c:pt>
                <c:pt idx="494">
                  <c:v>0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4</c:v>
                </c:pt>
                <c:pt idx="499">
                  <c:v>2</c:v>
                </c:pt>
                <c:pt idx="500">
                  <c:v>1</c:v>
                </c:pt>
                <c:pt idx="501">
                  <c:v>0</c:v>
                </c:pt>
                <c:pt idx="502">
                  <c:v>2</c:v>
                </c:pt>
                <c:pt idx="503">
                  <c:v>2</c:v>
                </c:pt>
                <c:pt idx="504">
                  <c:v>0</c:v>
                </c:pt>
                <c:pt idx="505">
                  <c:v>2</c:v>
                </c:pt>
                <c:pt idx="506">
                  <c:v>3</c:v>
                </c:pt>
                <c:pt idx="507">
                  <c:v>4</c:v>
                </c:pt>
                <c:pt idx="508">
                  <c:v>2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4</c:v>
                </c:pt>
                <c:pt idx="519">
                  <c:v>0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2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'analysis 11 may'!$F$15</c:f>
              <c:strCache>
                <c:ptCount val="1"/>
                <c:pt idx="0">
                  <c:v>beam x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11 may'!$A$16:$A$17002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11 may'!$F$16:$F$16002</c:f>
              <c:numCache>
                <c:formatCode>General</c:formatCode>
                <c:ptCount val="15987"/>
                <c:pt idx="0">
                  <c:v>3.4048516266880755</c:v>
                </c:pt>
                <c:pt idx="1">
                  <c:v>3.5357781732472069</c:v>
                </c:pt>
                <c:pt idx="2">
                  <c:v>3.6711844959175575</c:v>
                </c:pt>
                <c:pt idx="3">
                  <c:v>3.8112004540177113</c:v>
                </c:pt>
                <c:pt idx="4">
                  <c:v>3.9559587406410825</c:v>
                </c:pt>
                <c:pt idx="5">
                  <c:v>4.1055949090214909</c:v>
                </c:pt>
                <c:pt idx="6">
                  <c:v>4.2602473977008799</c:v>
                </c:pt>
                <c:pt idx="7">
                  <c:v>4.4200575544304233</c:v>
                </c:pt>
                <c:pt idx="8">
                  <c:v>4.5851696587350261</c:v>
                </c:pt>
                <c:pt idx="9">
                  <c:v>4.7557309430701116</c:v>
                </c:pt>
                <c:pt idx="10">
                  <c:v>4.9318916124982373</c:v>
                </c:pt>
                <c:pt idx="11">
                  <c:v>5.1138048628122137</c:v>
                </c:pt>
                <c:pt idx="12">
                  <c:v>5.3016268970301246</c:v>
                </c:pt>
                <c:pt idx="13">
                  <c:v>5.4955169401867536</c:v>
                </c:pt>
                <c:pt idx="14">
                  <c:v>5.6956372523449295</c:v>
                </c:pt>
                <c:pt idx="15">
                  <c:v>5.9021531397494007</c:v>
                </c:pt>
                <c:pt idx="16">
                  <c:v>6.1152329640450107</c:v>
                </c:pt>
                <c:pt idx="17">
                  <c:v>6.3350481494802402</c:v>
                </c:pt>
                <c:pt idx="18">
                  <c:v>6.5617731880163026</c:v>
                </c:pt>
                <c:pt idx="19">
                  <c:v>6.7955856422616501</c:v>
                </c:pt>
                <c:pt idx="20">
                  <c:v>7.0366661461508313</c:v>
                </c:pt>
                <c:pt idx="21">
                  <c:v>7.2851984032864987</c:v>
                </c:pt>
                <c:pt idx="22">
                  <c:v>7.5413691828627698</c:v>
                </c:pt>
                <c:pt idx="23">
                  <c:v>7.8053683130878984</c:v>
                </c:pt>
                <c:pt idx="24">
                  <c:v>8.0773886720240391</c:v>
                </c:pt>
                <c:pt idx="25">
                  <c:v>8.3576261757617232</c:v>
                </c:pt>
                <c:pt idx="26">
                  <c:v>8.6462797638466249</c:v>
                </c:pt>
                <c:pt idx="27">
                  <c:v>8.9435513818763663</c:v>
                </c:pt>
                <c:pt idx="28">
                  <c:v>9.2496459611851769</c:v>
                </c:pt>
                <c:pt idx="29">
                  <c:v>9.5647713955345708</c:v>
                </c:pt>
                <c:pt idx="30">
                  <c:v>9.8891385147286766</c:v>
                </c:pt>
                <c:pt idx="31">
                  <c:v>10.222961055073171</c:v>
                </c:pt>
                <c:pt idx="32">
                  <c:v>10.566455626597627</c:v>
                </c:pt>
                <c:pt idx="33">
                  <c:v>10.919841676961676</c:v>
                </c:pt>
                <c:pt idx="34">
                  <c:v>11.283341451966338</c:v>
                </c:pt>
                <c:pt idx="35">
                  <c:v>11.657179952592832</c:v>
                </c:pt>
                <c:pt idx="36">
                  <c:v>12.04158488849238</c:v>
                </c:pt>
                <c:pt idx="37">
                  <c:v>12.436786627851653</c:v>
                </c:pt>
                <c:pt idx="38">
                  <c:v>12.843018143560023</c:v>
                </c:pt>
                <c:pt idx="39">
                  <c:v>13.260514955606288</c:v>
                </c:pt>
                <c:pt idx="40">
                  <c:v>13.689515069634169</c:v>
                </c:pt>
                <c:pt idx="41">
                  <c:v>14.130258911587706</c:v>
                </c:pt>
                <c:pt idx="42">
                  <c:v>14.582989258379691</c:v>
                </c:pt>
                <c:pt idx="43">
                  <c:v>15.047951164518313</c:v>
                </c:pt>
                <c:pt idx="44">
                  <c:v>15.525391884629482</c:v>
                </c:pt>
                <c:pt idx="45">
                  <c:v>16.015560791814668</c:v>
                </c:pt>
                <c:pt idx="46">
                  <c:v>16.51870929178666</c:v>
                </c:pt>
                <c:pt idx="47">
                  <c:v>17.035090732728428</c:v>
                </c:pt>
                <c:pt idx="48">
                  <c:v>17.564960310822869</c:v>
                </c:pt>
                <c:pt idx="49">
                  <c:v>18.108574971404693</c:v>
                </c:pt>
                <c:pt idx="50">
                  <c:v>18.666193305688314</c:v>
                </c:pt>
                <c:pt idx="51">
                  <c:v>19.238075443029366</c:v>
                </c:pt>
                <c:pt idx="52">
                  <c:v>19.82448293868077</c:v>
                </c:pt>
                <c:pt idx="53">
                  <c:v>20.425678657007875</c:v>
                </c:pt>
                <c:pt idx="54">
                  <c:v>21.041926650131089</c:v>
                </c:pt>
                <c:pt idx="55">
                  <c:v>21.673492031968188</c:v>
                </c:pt>
                <c:pt idx="56">
                  <c:v>22.320640847652896</c:v>
                </c:pt>
                <c:pt idx="57">
                  <c:v>22.983639938310173</c:v>
                </c:pt>
                <c:pt idx="58">
                  <c:v>23.662756801173394</c:v>
                </c:pt>
                <c:pt idx="59">
                  <c:v>24.35825944503296</c:v>
                </c:pt>
                <c:pt idx="60">
                  <c:v>25.07041624101063</c:v>
                </c:pt>
                <c:pt idx="61">
                  <c:v>25.799495768658765</c:v>
                </c:pt>
                <c:pt idx="62">
                  <c:v>26.545766657388604</c:v>
                </c:pt>
                <c:pt idx="63">
                  <c:v>27.309497423236838</c:v>
                </c:pt>
                <c:pt idx="64">
                  <c:v>28.090956300984914</c:v>
                </c:pt>
                <c:pt idx="65">
                  <c:v>28.890411071651315</c:v>
                </c:pt>
                <c:pt idx="66">
                  <c:v>29.708128885381889</c:v>
                </c:pt>
                <c:pt idx="67">
                  <c:v>30.544376079769666</c:v>
                </c:pt>
                <c:pt idx="68">
                  <c:v>31.399417993641205</c:v>
                </c:pt>
                <c:pt idx="69">
                  <c:v>32.27351877635185</c:v>
                </c:pt>
                <c:pt idx="70">
                  <c:v>33.166941192639328</c:v>
                </c:pt>
                <c:pt idx="71">
                  <c:v>34.079946423090298</c:v>
                </c:pt>
                <c:pt idx="72">
                  <c:v>35.012793860281299</c:v>
                </c:pt>
                <c:pt idx="73">
                  <c:v>35.965740900661665</c:v>
                </c:pt>
                <c:pt idx="74">
                  <c:v>36.939042732252425</c:v>
                </c:pt>
                <c:pt idx="75">
                  <c:v>37.932952118241573</c:v>
                </c:pt>
                <c:pt idx="76">
                  <c:v>38.947719176563147</c:v>
                </c:pt>
                <c:pt idx="77">
                  <c:v>39.983591155553562</c:v>
                </c:pt>
                <c:pt idx="78">
                  <c:v>41.040812205786089</c:v>
                </c:pt>
                <c:pt idx="79">
                  <c:v>42.119623148190428</c:v>
                </c:pt>
                <c:pt idx="80">
                  <c:v>43.220261238571958</c:v>
                </c:pt>
                <c:pt idx="81">
                  <c:v>44.342959928651403</c:v>
                </c:pt>
                <c:pt idx="82">
                  <c:v>45.487948623752921</c:v>
                </c:pt>
                <c:pt idx="83">
                  <c:v>46.655452437275791</c:v>
                </c:pt>
                <c:pt idx="84">
                  <c:v>47.84569194209125</c:v>
                </c:pt>
                <c:pt idx="85">
                  <c:v>49.058882919013577</c:v>
                </c:pt>
                <c:pt idx="86">
                  <c:v>50.295236102501008</c:v>
                </c:pt>
                <c:pt idx="87">
                  <c:v>51.554956923749614</c:v>
                </c:pt>
                <c:pt idx="88">
                  <c:v>52.83824525134925</c:v>
                </c:pt>
                <c:pt idx="89">
                  <c:v>54.145295129678843</c:v>
                </c:pt>
                <c:pt idx="90">
                  <c:v>55.476294515224019</c:v>
                </c:pt>
                <c:pt idx="91">
                  <c:v>56.831425011007397</c:v>
                </c:pt>
                <c:pt idx="92">
                  <c:v>58.210861599328744</c:v>
                </c:pt>
                <c:pt idx="93">
                  <c:v>59.61477237301844</c:v>
                </c:pt>
                <c:pt idx="94">
                  <c:v>61.043318265414619</c:v>
                </c:pt>
                <c:pt idx="95">
                  <c:v>62.496652779280581</c:v>
                </c:pt>
                <c:pt idx="96">
                  <c:v>63.974921714885944</c:v>
                </c:pt>
                <c:pt idx="97">
                  <c:v>65.478262897480391</c:v>
                </c:pt>
                <c:pt idx="98">
                  <c:v>67.006805904395762</c:v>
                </c:pt>
                <c:pt idx="99">
                  <c:v>68.560671792018312</c:v>
                </c:pt>
                <c:pt idx="100">
                  <c:v>70.139972822877695</c:v>
                </c:pt>
                <c:pt idx="101">
                  <c:v>71.744812193106256</c:v>
                </c:pt>
                <c:pt idx="102">
                  <c:v>73.375283760527111</c:v>
                </c:pt>
                <c:pt idx="103">
                  <c:v>75.031471773634209</c:v>
                </c:pt>
                <c:pt idx="104">
                  <c:v>76.713450601733911</c:v>
                </c:pt>
                <c:pt idx="105">
                  <c:v>78.421284466521541</c:v>
                </c:pt>
                <c:pt idx="106">
                  <c:v>80.155027175371359</c:v>
                </c:pt>
                <c:pt idx="107">
                  <c:v>81.914721856622734</c:v>
                </c:pt>
                <c:pt idx="108">
                  <c:v>83.700400697149902</c:v>
                </c:pt>
                <c:pt idx="109">
                  <c:v>85.512084682505744</c:v>
                </c:pt>
                <c:pt idx="110">
                  <c:v>87.349783339935001</c:v>
                </c:pt>
                <c:pt idx="111">
                  <c:v>89.213494484553863</c:v>
                </c:pt>
                <c:pt idx="112">
                  <c:v>91.103203968998415</c:v>
                </c:pt>
                <c:pt idx="113">
                  <c:v>93.018885436844727</c:v>
                </c:pt>
                <c:pt idx="114">
                  <c:v>94.960500080107522</c:v>
                </c:pt>
                <c:pt idx="115">
                  <c:v>96.927996401126236</c:v>
                </c:pt>
                <c:pt idx="116">
                  <c:v>98.921309979148646</c:v>
                </c:pt>
                <c:pt idx="117">
                  <c:v>100.94036324192405</c:v>
                </c:pt>
                <c:pt idx="118">
                  <c:v>102.98506524261997</c:v>
                </c:pt>
                <c:pt idx="119">
                  <c:v>105.05531144237573</c:v>
                </c:pt>
                <c:pt idx="120">
                  <c:v>107.15098349880805</c:v>
                </c:pt>
                <c:pt idx="121">
                  <c:v>109.27194906078428</c:v>
                </c:pt>
                <c:pt idx="122">
                  <c:v>111.41806156977746</c:v>
                </c:pt>
                <c:pt idx="123">
                  <c:v>113.58916006811836</c:v>
                </c:pt>
                <c:pt idx="124">
                  <c:v>115.78506901445927</c:v>
                </c:pt>
                <c:pt idx="125">
                  <c:v>118.00559810676243</c:v>
                </c:pt>
                <c:pt idx="126">
                  <c:v>120.25054211312627</c:v>
                </c:pt>
                <c:pt idx="127">
                  <c:v>122.51968071076122</c:v>
                </c:pt>
                <c:pt idx="128">
                  <c:v>124.81277833342631</c:v>
                </c:pt>
                <c:pt idx="129">
                  <c:v>127.12958402763674</c:v>
                </c:pt>
                <c:pt idx="130">
                  <c:v>129.46983131795324</c:v>
                </c:pt>
                <c:pt idx="131">
                  <c:v>131.83323808166304</c:v>
                </c:pt>
                <c:pt idx="132">
                  <c:v>134.21950643316518</c:v>
                </c:pt>
                <c:pt idx="133">
                  <c:v>136.62832261837471</c:v>
                </c:pt>
                <c:pt idx="134">
                  <c:v>139.05935691946402</c:v>
                </c:pt>
                <c:pt idx="135">
                  <c:v>141.51226357026778</c:v>
                </c:pt>
                <c:pt idx="136">
                  <c:v>143.9866806826866</c:v>
                </c:pt>
                <c:pt idx="137">
                  <c:v>146.48223018443895</c:v>
                </c:pt>
                <c:pt idx="138">
                  <c:v>148.99851776852836</c:v>
                </c:pt>
                <c:pt idx="139">
                  <c:v>151.53513285482086</c:v>
                </c:pt>
                <c:pt idx="140">
                  <c:v>154.09164856415728</c:v>
                </c:pt>
                <c:pt idx="141">
                  <c:v>156.66762170547119</c:v>
                </c:pt>
                <c:pt idx="142">
                  <c:v>159.26259277643658</c:v>
                </c:pt>
                <c:pt idx="143">
                  <c:v>161.87608597824044</c:v>
                </c:pt>
                <c:pt idx="144">
                  <c:v>164.50760924516459</c:v>
                </c:pt>
                <c:pt idx="145">
                  <c:v>167.15665428976865</c:v>
                </c:pt>
                <c:pt idx="146">
                  <c:v>169.82269666460658</c:v>
                </c:pt>
                <c:pt idx="147">
                  <c:v>172.50519584157223</c:v>
                </c:pt>
                <c:pt idx="148">
                  <c:v>175.2035953101778</c:v>
                </c:pt>
                <c:pt idx="149">
                  <c:v>177.91732269631257</c:v>
                </c:pt>
                <c:pt idx="150">
                  <c:v>180.6457899033297</c:v>
                </c:pt>
                <c:pt idx="151">
                  <c:v>183.38839327766033</c:v>
                </c:pt>
                <c:pt idx="152">
                  <c:v>186.14451380157794</c:v>
                </c:pt>
                <c:pt idx="153">
                  <c:v>188.91351731622717</c:v>
                </c:pt>
                <c:pt idx="154">
                  <c:v>191.69475477861315</c:v>
                </c:pt>
                <c:pt idx="155">
                  <c:v>194.48756255691401</c:v>
                </c:pt>
                <c:pt idx="156">
                  <c:v>197.2912627692547</c:v>
                </c:pt>
                <c:pt idx="157">
                  <c:v>200.10516367195808</c:v>
                </c:pt>
                <c:pt idx="158">
                  <c:v>202.92856010428798</c:v>
                </c:pt>
                <c:pt idx="159">
                  <c:v>205.76073399781728</c:v>
                </c:pt>
                <c:pt idx="160">
                  <c:v>208.60095495979542</c:v>
                </c:pt>
                <c:pt idx="161">
                  <c:v>211.44848094125427</c:v>
                </c:pt>
                <c:pt idx="162">
                  <c:v>214.30255900207553</c:v>
                </c:pt>
                <c:pt idx="163">
                  <c:v>217.16242618682767</c:v>
                </c:pt>
                <c:pt idx="164">
                  <c:v>220.02731052686042</c:v>
                </c:pt>
                <c:pt idx="165">
                  <c:v>222.89643218588117</c:v>
                </c:pt>
                <c:pt idx="166">
                  <c:v>225.76900476800299</c:v>
                </c:pt>
                <c:pt idx="167">
                  <c:v>228.64423680899969</c:v>
                </c:pt>
                <c:pt idx="168">
                  <c:v>231.52133347316672</c:v>
                </c:pt>
                <c:pt idx="169">
                  <c:v>234.39949847970112</c:v>
                </c:pt>
                <c:pt idx="170">
                  <c:v>237.2779362837874</c:v>
                </c:pt>
                <c:pt idx="171">
                  <c:v>240.15585453850949</c:v>
                </c:pt>
                <c:pt idx="172">
                  <c:v>243.03246686418146</c:v>
                </c:pt>
                <c:pt idx="173">
                  <c:v>245.90699595157409</c:v>
                </c:pt>
                <c:pt idx="174">
                  <c:v>248.7786770246552</c:v>
                </c:pt>
                <c:pt idx="175">
                  <c:v>251.6467616867082</c:v>
                </c:pt>
                <c:pt idx="176">
                  <c:v>254.51052217087189</c:v>
                </c:pt>
                <c:pt idx="177">
                  <c:v>257.3692560120794</c:v>
                </c:pt>
                <c:pt idx="178">
                  <c:v>260.22229115189657</c:v>
                </c:pt>
                <c:pt idx="179">
                  <c:v>263.06899148069095</c:v>
                </c:pt>
                <c:pt idx="180">
                  <c:v>265.90876281275348</c:v>
                </c:pt>
                <c:pt idx="181">
                  <c:v>268.74105927930492</c:v>
                </c:pt>
                <c:pt idx="182">
                  <c:v>271.56539011164818</c:v>
                </c:pt>
                <c:pt idx="183">
                  <c:v>274.38132677201071</c:v>
                </c:pt>
                <c:pt idx="184">
                  <c:v>277.18851037285617</c:v>
                </c:pt>
                <c:pt idx="185">
                  <c:v>279.98665930668164</c:v>
                </c:pt>
                <c:pt idx="186">
                  <c:v>282.77557698770318</c:v>
                </c:pt>
                <c:pt idx="187">
                  <c:v>285.5551595845788</c:v>
                </c:pt>
                <c:pt idx="188">
                  <c:v>288.32540359976576</c:v>
                </c:pt>
                <c:pt idx="189">
                  <c:v>291.08641312667407</c:v>
                </c:pt>
                <c:pt idx="190">
                  <c:v>293.83840659101548</c:v>
                </c:pt>
                <c:pt idx="191">
                  <c:v>296.58172275832055</c:v>
                </c:pt>
                <c:pt idx="192">
                  <c:v>299.31682576627151</c:v>
                </c:pt>
                <c:pt idx="193">
                  <c:v>302.04430891917332</c:v>
                </c:pt>
                <c:pt idx="194">
                  <c:v>304.76489696353332</c:v>
                </c:pt>
                <c:pt idx="195">
                  <c:v>307.47944654940886</c:v>
                </c:pt>
                <c:pt idx="196">
                  <c:v>310.18894457302088</c:v>
                </c:pt>
                <c:pt idx="197">
                  <c:v>312.89450409327793</c:v>
                </c:pt>
                <c:pt idx="198">
                  <c:v>315.59735751942821</c:v>
                </c:pt>
                <c:pt idx="199">
                  <c:v>318.29884678014781</c:v>
                </c:pt>
                <c:pt idx="200">
                  <c:v>321.00041020696131</c:v>
                </c:pt>
                <c:pt idx="201">
                  <c:v>323.70356589781227</c:v>
                </c:pt>
                <c:pt idx="202">
                  <c:v>326.40989137048336</c:v>
                </c:pt>
                <c:pt idx="203">
                  <c:v>329.12099937079375</c:v>
                </c:pt>
                <c:pt idx="204">
                  <c:v>331.83850976713842</c:v>
                </c:pt>
                <c:pt idx="205">
                  <c:v>334.56401754070203</c:v>
                </c:pt>
                <c:pt idx="206">
                  <c:v>337.29905696890722</c:v>
                </c:pt>
                <c:pt idx="207">
                  <c:v>340.04506219722674</c:v>
                </c:pt>
                <c:pt idx="208">
                  <c:v>342.80332449987617</c:v>
                </c:pt>
                <c:pt idx="209">
                  <c:v>345.57494664109731</c:v>
                </c:pt>
                <c:pt idx="210">
                  <c:v>348.3607948633117</c:v>
                </c:pt>
                <c:pt idx="211">
                  <c:v>351.16144914353606</c:v>
                </c:pt>
                <c:pt idx="212">
                  <c:v>353.97715247189046</c:v>
                </c:pt>
                <c:pt idx="213">
                  <c:v>356.80776001231277</c:v>
                </c:pt>
                <c:pt idx="214">
                  <c:v>359.65268910201826</c:v>
                </c:pt>
                <c:pt idx="215">
                  <c:v>362.51087112900518</c:v>
                </c:pt>
                <c:pt idx="216">
                  <c:v>365.38070639224094</c:v>
                </c:pt>
                <c:pt idx="217">
                  <c:v>368.26002309342465</c:v>
                </c:pt>
                <c:pt idx="218">
                  <c:v>371.14604162909319</c:v>
                </c:pt>
                <c:pt idx="219">
                  <c:v>374.03534534440809</c:v>
                </c:pt>
                <c:pt idx="220">
                  <c:v>376.92385887291732</c:v>
                </c:pt>
                <c:pt idx="221">
                  <c:v>379.80683511830892</c:v>
                </c:pt>
                <c:pt idx="222">
                  <c:v>382.67885183389291</c:v>
                </c:pt>
                <c:pt idx="223">
                  <c:v>385.53381862339046</c:v>
                </c:pt>
                <c:pt idx="224">
                  <c:v>388.36499502373238</c:v>
                </c:pt>
                <c:pt idx="225">
                  <c:v>391.16502013914737</c:v>
                </c:pt>
                <c:pt idx="226">
                  <c:v>393.92595407907442</c:v>
                </c:pt>
                <c:pt idx="227">
                  <c:v>396.63933121461446</c:v>
                </c:pt>
                <c:pt idx="228">
                  <c:v>399.29622501450319</c:v>
                </c:pt>
                <c:pt idx="229">
                  <c:v>401.88732395795768</c:v>
                </c:pt>
                <c:pt idx="230">
                  <c:v>404.40301775489354</c:v>
                </c:pt>
                <c:pt idx="231">
                  <c:v>406.83349284110147</c:v>
                </c:pt>
                <c:pt idx="232">
                  <c:v>409.16883586446642</c:v>
                </c:pt>
                <c:pt idx="233">
                  <c:v>411.39914364569955</c:v>
                </c:pt>
                <c:pt idx="234">
                  <c:v>413.51463789062439</c:v>
                </c:pt>
                <c:pt idx="235">
                  <c:v>415.50578275764701</c:v>
                </c:pt>
                <c:pt idx="236">
                  <c:v>417.36340324976027</c:v>
                </c:pt>
                <c:pt idx="237">
                  <c:v>419.07880231048938</c:v>
                </c:pt>
                <c:pt idx="238">
                  <c:v>420.64387446595913</c:v>
                </c:pt>
                <c:pt idx="239">
                  <c:v>422.05121454142585</c:v>
                </c:pt>
                <c:pt idx="240">
                  <c:v>423.29427957203609</c:v>
                </c:pt>
                <c:pt idx="241">
                  <c:v>424.37061253673511</c:v>
                </c:pt>
                <c:pt idx="242">
                  <c:v>425.37147261336077</c:v>
                </c:pt>
                <c:pt idx="243">
                  <c:v>427.87952560327875</c:v>
                </c:pt>
                <c:pt idx="244">
                  <c:v>446.13938137708089</c:v>
                </c:pt>
                <c:pt idx="245">
                  <c:v>544.71264337761022</c:v>
                </c:pt>
                <c:pt idx="246">
                  <c:v>837.71999005203475</c:v>
                </c:pt>
                <c:pt idx="247">
                  <c:v>1257.4221448847384</c:v>
                </c:pt>
                <c:pt idx="248">
                  <c:v>1401.0029671913305</c:v>
                </c:pt>
                <c:pt idx="249">
                  <c:v>1089.5241712572811</c:v>
                </c:pt>
                <c:pt idx="250">
                  <c:v>687.77329395117351</c:v>
                </c:pt>
                <c:pt idx="251">
                  <c:v>485.22490538498909</c:v>
                </c:pt>
                <c:pt idx="252">
                  <c:v>432.34191616968405</c:v>
                </c:pt>
                <c:pt idx="253">
                  <c:v>423.95782603483491</c:v>
                </c:pt>
                <c:pt idx="254">
                  <c:v>422.19736202930801</c:v>
                </c:pt>
                <c:pt idx="255">
                  <c:v>420.85805520835333</c:v>
                </c:pt>
                <c:pt idx="256">
                  <c:v>419.41412317766151</c:v>
                </c:pt>
                <c:pt idx="257">
                  <c:v>417.84930124988949</c:v>
                </c:pt>
                <c:pt idx="258">
                  <c:v>416.1723339402871</c:v>
                </c:pt>
                <c:pt idx="259">
                  <c:v>414.39280779890413</c:v>
                </c:pt>
                <c:pt idx="260">
                  <c:v>412.52037424031715</c:v>
                </c:pt>
                <c:pt idx="261">
                  <c:v>410.56462754318721</c:v>
                </c:pt>
                <c:pt idx="262">
                  <c:v>408.53499891417584</c:v>
                </c:pt>
                <c:pt idx="263">
                  <c:v>406.44065810222486</c:v>
                </c:pt>
                <c:pt idx="264">
                  <c:v>404.29042384381842</c:v>
                </c:pt>
                <c:pt idx="265">
                  <c:v>402.09268426461449</c:v>
                </c:pt>
                <c:pt idx="266">
                  <c:v>399.85532810368682</c:v>
                </c:pt>
                <c:pt idx="267">
                  <c:v>397.585687360365</c:v>
                </c:pt>
                <c:pt idx="268">
                  <c:v>395.29049169804847</c:v>
                </c:pt>
                <c:pt idx="269">
                  <c:v>392.97583468129409</c:v>
                </c:pt>
                <c:pt idx="270">
                  <c:v>390.64715167820003</c:v>
                </c:pt>
                <c:pt idx="271">
                  <c:v>388.3092090351243</c:v>
                </c:pt>
                <c:pt idx="272">
                  <c:v>385.96610392967966</c:v>
                </c:pt>
                <c:pt idx="273">
                  <c:v>383.62127413433393</c:v>
                </c:pt>
                <c:pt idx="274">
                  <c:v>381.27751677938284</c:v>
                </c:pt>
                <c:pt idx="275">
                  <c:v>378.93701509207096</c:v>
                </c:pt>
                <c:pt idx="276">
                  <c:v>376.60137200871452</c:v>
                </c:pt>
                <c:pt idx="277">
                  <c:v>374.27164950837238</c:v>
                </c:pt>
                <c:pt idx="278">
                  <c:v>371.94841249860821</c:v>
                </c:pt>
                <c:pt idx="279">
                  <c:v>369.63177609408751</c:v>
                </c:pt>
                <c:pt idx="280">
                  <c:v>367.32145516448321</c:v>
                </c:pt>
                <c:pt idx="281">
                  <c:v>365.01681508620908</c:v>
                </c:pt>
                <c:pt idx="282">
                  <c:v>362.71692270933158</c:v>
                </c:pt>
                <c:pt idx="283">
                  <c:v>360.42059664289928</c:v>
                </c:pt>
                <c:pt idx="284">
                  <c:v>358.12645606504452</c:v>
                </c:pt>
                <c:pt idx="285">
                  <c:v>355.83296737483624</c:v>
                </c:pt>
                <c:pt idx="286">
                  <c:v>353.5384881173876</c:v>
                </c:pt>
                <c:pt idx="287">
                  <c:v>351.24130772885104</c:v>
                </c:pt>
                <c:pt idx="288">
                  <c:v>348.93968476067164</c:v>
                </c:pt>
                <c:pt idx="289">
                  <c:v>346.63188035024154</c:v>
                </c:pt>
                <c:pt idx="290">
                  <c:v>344.31618780573558</c:v>
                </c:pt>
                <c:pt idx="291">
                  <c:v>341.99095826470943</c:v>
                </c:pt>
                <c:pt idx="292">
                  <c:v>339.65462246773717</c:v>
                </c:pt>
                <c:pt idx="293">
                  <c:v>337.30570875913355</c:v>
                </c:pt>
                <c:pt idx="294">
                  <c:v>334.9428574862182</c:v>
                </c:pt>
                <c:pt idx="295">
                  <c:v>332.56483201658762</c:v>
                </c:pt>
                <c:pt idx="296">
                  <c:v>330.17052662973396</c:v>
                </c:pt>
                <c:pt idx="297">
                  <c:v>327.75897156563389</c:v>
                </c:pt>
                <c:pt idx="298">
                  <c:v>325.32933552939204</c:v>
                </c:pt>
                <c:pt idx="299">
                  <c:v>322.88092595859666</c:v>
                </c:pt>
                <c:pt idx="300">
                  <c:v>320.41318735978001</c:v>
                </c:pt>
                <c:pt idx="301">
                  <c:v>317.92569801339766</c:v>
                </c:pt>
                <c:pt idx="302">
                  <c:v>315.41816533418364</c:v>
                </c:pt>
                <c:pt idx="303">
                  <c:v>312.89042015674454</c:v>
                </c:pt>
                <c:pt idx="304">
                  <c:v>310.34241019590502</c:v>
                </c:pt>
                <c:pt idx="305">
                  <c:v>307.77419290862048</c:v>
                </c:pt>
                <c:pt idx="306">
                  <c:v>305.18592796015946</c:v>
                </c:pt>
                <c:pt idx="307">
                  <c:v>302.57786947254124</c:v>
                </c:pt>
                <c:pt idx="308">
                  <c:v>299.95035820859522</c:v>
                </c:pt>
                <c:pt idx="309">
                  <c:v>297.30381382108476</c:v>
                </c:pt>
                <c:pt idx="310">
                  <c:v>294.63872727357045</c:v>
                </c:pt>
                <c:pt idx="311">
                  <c:v>291.95565351845062</c:v>
                </c:pt>
                <c:pt idx="312">
                  <c:v>289.25520449815963</c:v>
                </c:pt>
                <c:pt idx="313">
                  <c:v>286.53804251800813</c:v>
                </c:pt>
                <c:pt idx="314">
                  <c:v>283.80487402367953</c:v>
                </c:pt>
                <c:pt idx="315">
                  <c:v>281.05644380299441</c:v>
                </c:pt>
                <c:pt idx="316">
                  <c:v>278.2935296201486</c:v>
                </c:pt>
                <c:pt idx="317">
                  <c:v>275.51693728115532</c:v>
                </c:pt>
                <c:pt idx="318">
                  <c:v>272.7274961215374</c:v>
                </c:pt>
                <c:pt idx="319">
                  <c:v>269.92605490127687</c:v>
                </c:pt>
                <c:pt idx="320">
                  <c:v>267.11347808747394</c:v>
                </c:pt>
                <c:pt idx="321">
                  <c:v>264.29064250191198</c:v>
                </c:pt>
                <c:pt idx="322">
                  <c:v>261.45843430860538</c:v>
                </c:pt>
                <c:pt idx="323">
                  <c:v>258.6177463152423</c:v>
                </c:pt>
                <c:pt idx="324">
                  <c:v>255.76947556206602</c:v>
                </c:pt>
                <c:pt idx="325">
                  <c:v>252.9145211720145</c:v>
                </c:pt>
                <c:pt idx="326">
                  <c:v>250.05378243671956</c:v>
                </c:pt>
                <c:pt idx="327">
                  <c:v>247.18815711412839</c:v>
                </c:pt>
                <c:pt idx="328">
                  <c:v>244.31853991494953</c:v>
                </c:pt>
                <c:pt idx="329">
                  <c:v>241.44582115674501</c:v>
                </c:pt>
                <c:pt idx="330">
                  <c:v>238.57088556621227</c:v>
                </c:pt>
                <c:pt idx="331">
                  <c:v>235.69461121196483</c:v>
                </c:pt>
                <c:pt idx="332">
                  <c:v>232.81786855187286</c:v>
                </c:pt>
                <c:pt idx="333">
                  <c:v>229.94151958072769</c:v>
                </c:pt>
                <c:pt idx="334">
                  <c:v>227.06641706561621</c:v>
                </c:pt>
                <c:pt idx="335">
                  <c:v>224.19340385791381</c:v>
                </c:pt>
                <c:pt idx="336">
                  <c:v>221.3233122722109</c:v>
                </c:pt>
                <c:pt idx="337">
                  <c:v>218.45696352377604</c:v>
                </c:pt>
                <c:pt idx="338">
                  <c:v>215.59516721731868</c:v>
                </c:pt>
                <c:pt idx="339">
                  <c:v>212.73872088085471</c:v>
                </c:pt>
                <c:pt idx="340">
                  <c:v>209.88840953940007</c:v>
                </c:pt>
                <c:pt idx="341">
                  <c:v>207.0450053240238</c:v>
                </c:pt>
                <c:pt idx="342">
                  <c:v>204.20926711249851</c:v>
                </c:pt>
                <c:pt idx="343">
                  <c:v>201.38194019839372</c:v>
                </c:pt>
                <c:pt idx="344">
                  <c:v>198.56375598597901</c:v>
                </c:pt>
                <c:pt idx="345">
                  <c:v>195.75543170874803</c:v>
                </c:pt>
                <c:pt idx="346">
                  <c:v>192.95767016974892</c:v>
                </c:pt>
                <c:pt idx="347">
                  <c:v>190.17115950222114</c:v>
                </c:pt>
                <c:pt idx="348">
                  <c:v>187.39657294930012</c:v>
                </c:pt>
                <c:pt idx="349">
                  <c:v>184.63456866176583</c:v>
                </c:pt>
                <c:pt idx="350">
                  <c:v>181.88578951298962</c:v>
                </c:pt>
                <c:pt idx="351">
                  <c:v>179.15086293037646</c:v>
                </c:pt>
                <c:pt idx="352">
                  <c:v>176.43040074271448</c:v>
                </c:pt>
                <c:pt idx="353">
                  <c:v>173.72499904293736</c:v>
                </c:pt>
                <c:pt idx="354">
                  <c:v>171.03523806587543</c:v>
                </c:pt>
                <c:pt idx="355">
                  <c:v>168.36168208063026</c:v>
                </c:pt>
                <c:pt idx="356">
                  <c:v>165.70487929724749</c:v>
                </c:pt>
                <c:pt idx="357">
                  <c:v>163.06536178739751</c:v>
                </c:pt>
                <c:pt idx="358">
                  <c:v>160.44364541879597</c:v>
                </c:pt>
                <c:pt idx="359">
                  <c:v>157.84022980311178</c:v>
                </c:pt>
                <c:pt idx="360">
                  <c:v>155.25559825712347</c:v>
                </c:pt>
                <c:pt idx="361">
                  <c:v>152.69021777688818</c:v>
                </c:pt>
                <c:pt idx="362">
                  <c:v>150.14453902469387</c:v>
                </c:pt>
                <c:pt idx="363">
                  <c:v>147.61899632856287</c:v>
                </c:pt>
                <c:pt idx="364">
                  <c:v>145.11400769407584</c:v>
                </c:pt>
                <c:pt idx="365">
                  <c:v>142.62997482827987</c:v>
                </c:pt>
                <c:pt idx="366">
                  <c:v>140.16728317544266</c:v>
                </c:pt>
                <c:pt idx="367">
                  <c:v>137.72630196440787</c:v>
                </c:pt>
                <c:pt idx="368">
                  <c:v>135.30738426730301</c:v>
                </c:pt>
                <c:pt idx="369">
                  <c:v>132.91086706934399</c:v>
                </c:pt>
                <c:pt idx="370">
                  <c:v>130.53707134947734</c:v>
                </c:pt>
                <c:pt idx="371">
                  <c:v>128.18630217159256</c:v>
                </c:pt>
                <c:pt idx="372">
                  <c:v>125.85884878603336</c:v>
                </c:pt>
                <c:pt idx="373">
                  <c:v>123.55498474113151</c:v>
                </c:pt>
                <c:pt idx="374">
                  <c:v>121.27496800447999</c:v>
                </c:pt>
                <c:pt idx="375">
                  <c:v>119.01904109366018</c:v>
                </c:pt>
                <c:pt idx="376">
                  <c:v>116.78743121613056</c:v>
                </c:pt>
                <c:pt idx="377">
                  <c:v>114.58035041798266</c:v>
                </c:pt>
                <c:pt idx="378">
                  <c:v>112.39799574126504</c:v>
                </c:pt>
                <c:pt idx="379">
                  <c:v>110.24054938957295</c:v>
                </c:pt>
                <c:pt idx="380">
                  <c:v>108.10817890159905</c:v>
                </c:pt>
                <c:pt idx="381">
                  <c:v>106.00103733233716</c:v>
                </c:pt>
                <c:pt idx="382">
                  <c:v>103.91926344162977</c:v>
                </c:pt>
                <c:pt idx="383">
                  <c:v>101.86298188974746</c:v>
                </c:pt>
                <c:pt idx="384">
                  <c:v>99.832303439688516</c:v>
                </c:pt>
                <c:pt idx="385">
                  <c:v>97.827325165883892</c:v>
                </c:pt>
                <c:pt idx="386">
                  <c:v>95.848130668994628</c:v>
                </c:pt>
                <c:pt idx="387">
                  <c:v>93.894790296486832</c:v>
                </c:pt>
                <c:pt idx="388">
                  <c:v>91.96736136867051</c:v>
                </c:pt>
                <c:pt idx="389">
                  <c:v>90.0658884098888</c:v>
                </c:pt>
                <c:pt idx="390">
                  <c:v>88.190403384545363</c:v>
                </c:pt>
                <c:pt idx="391">
                  <c:v>86.340925937658881</c:v>
                </c:pt>
                <c:pt idx="392">
                  <c:v>84.517463639634968</c:v>
                </c:pt>
                <c:pt idx="393">
                  <c:v>82.720012234948683</c:v>
                </c:pt>
                <c:pt idx="394">
                  <c:v>80.948555894432189</c:v>
                </c:pt>
                <c:pt idx="395">
                  <c:v>79.203067470865065</c:v>
                </c:pt>
                <c:pt idx="396">
                  <c:v>77.483508757568501</c:v>
                </c:pt>
                <c:pt idx="397">
                  <c:v>75.789830749706354</c:v>
                </c:pt>
                <c:pt idx="398">
                  <c:v>74.121973908000982</c:v>
                </c:pt>
                <c:pt idx="399">
                  <c:v>72.479868424574661</c:v>
                </c:pt>
                <c:pt idx="400">
                  <c:v>70.863434490632216</c:v>
                </c:pt>
                <c:pt idx="401">
                  <c:v>69.272582565703971</c:v>
                </c:pt>
                <c:pt idx="402">
                  <c:v>67.707213648173209</c:v>
                </c:pt>
                <c:pt idx="403">
                  <c:v>66.167219546817421</c:v>
                </c:pt>
                <c:pt idx="404">
                  <c:v>64.652483153096597</c:v>
                </c:pt>
                <c:pt idx="405">
                  <c:v>63.162878713928194</c:v>
                </c:pt>
                <c:pt idx="406">
                  <c:v>61.698272104693082</c:v>
                </c:pt>
                <c:pt idx="407">
                  <c:v>60.258521102222609</c:v>
                </c:pt>
                <c:pt idx="408">
                  <c:v>58.843475657522404</c:v>
                </c:pt>
                <c:pt idx="409">
                  <c:v>57.452978167995262</c:v>
                </c:pt>
                <c:pt idx="410">
                  <c:v>56.086863748930369</c:v>
                </c:pt>
                <c:pt idx="411">
                  <c:v>54.744960504033081</c:v>
                </c:pt>
                <c:pt idx="412">
                  <c:v>53.427089794775867</c:v>
                </c:pt>
                <c:pt idx="413">
                  <c:v>52.133066508356947</c:v>
                </c:pt>
                <c:pt idx="414">
                  <c:v>50.862699324060038</c:v>
                </c:pt>
                <c:pt idx="415">
                  <c:v>49.615790977815152</c:v>
                </c:pt>
                <c:pt idx="416">
                  <c:v>48.392138524767347</c:v>
                </c:pt>
                <c:pt idx="417">
                  <c:v>47.191533599666457</c:v>
                </c:pt>
                <c:pt idx="418">
                  <c:v>46.01376267489853</c:v>
                </c:pt>
                <c:pt idx="419">
                  <c:v>44.858607315986006</c:v>
                </c:pt>
                <c:pt idx="420">
                  <c:v>43.72584443439046</c:v>
                </c:pt>
                <c:pt idx="421">
                  <c:v>42.61524653745942</c:v>
                </c:pt>
                <c:pt idx="422">
                  <c:v>41.526581975364884</c:v>
                </c:pt>
                <c:pt idx="423">
                  <c:v>40.459615184888705</c:v>
                </c:pt>
                <c:pt idx="424">
                  <c:v>39.414106929916557</c:v>
                </c:pt>
                <c:pt idx="425">
                  <c:v>38.389814538509739</c:v>
                </c:pt>
                <c:pt idx="426">
                  <c:v>37.386492136430199</c:v>
                </c:pt>
                <c:pt idx="427">
                  <c:v>36.403890877001835</c:v>
                </c:pt>
                <c:pt idx="428">
                  <c:v>35.441759167197375</c:v>
                </c:pt>
                <c:pt idx="429">
                  <c:v>34.499842889847571</c:v>
                </c:pt>
                <c:pt idx="430">
                  <c:v>33.577885621875438</c:v>
                </c:pt>
                <c:pt idx="431">
                  <c:v>32.675628848465756</c:v>
                </c:pt>
                <c:pt idx="432">
                  <c:v>31.79281217308624</c:v>
                </c:pt>
                <c:pt idx="433">
                  <c:v>30.929173523283165</c:v>
                </c:pt>
                <c:pt idx="434">
                  <c:v>30.084449352181348</c:v>
                </c:pt>
                <c:pt idx="435">
                  <c:v>29.258374835624117</c:v>
                </c:pt>
                <c:pt idx="436">
                  <c:v>28.45068406489548</c:v>
                </c:pt>
                <c:pt idx="437">
                  <c:v>27.661110234972945</c:v>
                </c:pt>
                <c:pt idx="438">
                  <c:v>26.889385828265276</c:v>
                </c:pt>
                <c:pt idx="439">
                  <c:v>26.135242793795754</c:v>
                </c:pt>
                <c:pt idx="440">
                  <c:v>25.398412721797065</c:v>
                </c:pt>
                <c:pt idx="441">
                  <c:v>24.67862701368982</c:v>
                </c:pt>
                <c:pt idx="442">
                  <c:v>23.97561704742218</c:v>
                </c:pt>
                <c:pt idx="443">
                  <c:v>23.289114338153848</c:v>
                </c:pt>
                <c:pt idx="444">
                  <c:v>22.618850694272506</c:v>
                </c:pt>
                <c:pt idx="445">
                  <c:v>21.964558368736373</c:v>
                </c:pt>
                <c:pt idx="446">
                  <c:v>21.325970205741697</c:v>
                </c:pt>
                <c:pt idx="447">
                  <c:v>20.702819782718265</c:v>
                </c:pt>
                <c:pt idx="448">
                  <c:v>20.094841547661655</c:v>
                </c:pt>
                <c:pt idx="449">
                  <c:v>19.501770951814883</c:v>
                </c:pt>
                <c:pt idx="450">
                  <c:v>18.923344577716961</c:v>
                </c:pt>
                <c:pt idx="451">
                  <c:v>18.359300262639902</c:v>
                </c:pt>
                <c:pt idx="452">
                  <c:v>17.809377217440293</c:v>
                </c:pt>
                <c:pt idx="453">
                  <c:v>17.273316140855055</c:v>
                </c:pt>
                <c:pt idx="454">
                  <c:v>16.750859329275254</c:v>
                </c:pt>
                <c:pt idx="455">
                  <c:v>16.24175078203541</c:v>
                </c:pt>
                <c:pt idx="456">
                  <c:v>15.745736302259187</c:v>
                </c:pt>
                <c:pt idx="457">
                  <c:v>15.26256359330598</c:v>
                </c:pt>
                <c:pt idx="458">
                  <c:v>14.791982350865856</c:v>
                </c:pt>
                <c:pt idx="459">
                  <c:v>14.333744350753669</c:v>
                </c:pt>
                <c:pt idx="460">
                  <c:v>13.8876035324559</c:v>
                </c:pt>
                <c:pt idx="461">
                  <c:v>13.453316078486573</c:v>
                </c:pt>
                <c:pt idx="462">
                  <c:v>13.030640489611361</c:v>
                </c:pt>
                <c:pt idx="463">
                  <c:v>12.619337656001296</c:v>
                </c:pt>
                <c:pt idx="464">
                  <c:v>12.219170924379819</c:v>
                </c:pt>
                <c:pt idx="465">
                  <c:v>11.829906161229321</c:v>
                </c:pt>
                <c:pt idx="466">
                  <c:v>11.451311812124951</c:v>
                </c:pt>
                <c:pt idx="467">
                  <c:v>11.083158957265717</c:v>
                </c:pt>
                <c:pt idx="468">
                  <c:v>10.725221363274411</c:v>
                </c:pt>
                <c:pt idx="469">
                  <c:v>10.377275531339574</c:v>
                </c:pt>
                <c:pt idx="470">
                  <c:v>10.039100741774208</c:v>
                </c:pt>
                <c:pt idx="471">
                  <c:v>9.7104790950671216</c:v>
                </c:pt>
                <c:pt idx="472">
                  <c:v>9.3911955495041965</c:v>
                </c:pt>
                <c:pt idx="473">
                  <c:v>9.0810379554377327</c:v>
                </c:pt>
                <c:pt idx="474">
                  <c:v>8.7797970862830166</c:v>
                </c:pt>
                <c:pt idx="475">
                  <c:v>8.4872666663221725</c:v>
                </c:pt>
                <c:pt idx="476">
                  <c:v>8.2032433953958659</c:v>
                </c:pt>
                <c:pt idx="477">
                  <c:v>7.9275269705640889</c:v>
                </c:pt>
                <c:pt idx="478">
                  <c:v>7.6599201048177932</c:v>
                </c:pt>
                <c:pt idx="479">
                  <c:v>7.4002285429232382</c:v>
                </c:pt>
                <c:pt idx="480">
                  <c:v>7.148261074481411</c:v>
                </c:pt>
                <c:pt idx="481">
                  <c:v>6.9038295442848368</c:v>
                </c:pt>
                <c:pt idx="482">
                  <c:v>6.6667488600541871</c:v>
                </c:pt>
                <c:pt idx="483">
                  <c:v>6.4368369976369708</c:v>
                </c:pt>
                <c:pt idx="484">
                  <c:v>6.2139150037505066</c:v>
                </c:pt>
                <c:pt idx="485">
                  <c:v>5.9978069963510166</c:v>
                </c:pt>
                <c:pt idx="486">
                  <c:v>5.7883401627103916</c:v>
                </c:pt>
                <c:pt idx="487">
                  <c:v>5.5853447552816808</c:v>
                </c:pt>
                <c:pt idx="488">
                  <c:v>5.3886540854339691</c:v>
                </c:pt>
                <c:pt idx="489">
                  <c:v>5.1981045151365564</c:v>
                </c:pt>
                <c:pt idx="490">
                  <c:v>5.0135354466717512</c:v>
                </c:pt>
                <c:pt idx="491">
                  <c:v>4.8347893104549451</c:v>
                </c:pt>
                <c:pt idx="492">
                  <c:v>4.6617115510395912</c:v>
                </c:pt>
                <c:pt idx="493">
                  <c:v>4.4941506113841454</c:v>
                </c:pt>
                <c:pt idx="494">
                  <c:v>4.3319579154567975</c:v>
                </c:pt>
                <c:pt idx="495">
                  <c:v>4.174987849253081</c:v>
                </c:pt>
                <c:pt idx="496">
                  <c:v>4.0230977403002406</c:v>
                </c:pt>
                <c:pt idx="497">
                  <c:v>3.8761478357212287</c:v>
                </c:pt>
                <c:pt idx="498">
                  <c:v>3.7340012789300179</c:v>
                </c:pt>
                <c:pt idx="499">
                  <c:v>3.5965240850288076</c:v>
                </c:pt>
                <c:pt idx="500">
                  <c:v>3.4635851149763601</c:v>
                </c:pt>
                <c:pt idx="501">
                  <c:v>3.3350560485955474</c:v>
                </c:pt>
                <c:pt idx="502">
                  <c:v>3.2108113564868805</c:v>
                </c:pt>
                <c:pt idx="503">
                  <c:v>3.0907282709133721</c:v>
                </c:pt>
                <c:pt idx="504">
                  <c:v>2.9746867557208683</c:v>
                </c:pt>
                <c:pt idx="505">
                  <c:v>2.8625694753564965</c:v>
                </c:pt>
                <c:pt idx="506">
                  <c:v>2.7542617630465198</c:v>
                </c:pt>
                <c:pt idx="507">
                  <c:v>2.649651588193453</c:v>
                </c:pt>
                <c:pt idx="508">
                  <c:v>2.5486295230508533</c:v>
                </c:pt>
                <c:pt idx="509">
                  <c:v>2.4510887087327577</c:v>
                </c:pt>
                <c:pt idx="510">
                  <c:v>2.3569248206132487</c:v>
                </c:pt>
                <c:pt idx="511">
                  <c:v>2.2660360331701384</c:v>
                </c:pt>
                <c:pt idx="512">
                  <c:v>2.1783229843253382</c:v>
                </c:pt>
                <c:pt idx="513">
                  <c:v>2.0936887393329222</c:v>
                </c:pt>
                <c:pt idx="514">
                  <c:v>2.0120387542644003</c:v>
                </c:pt>
                <c:pt idx="515">
                  <c:v>1.9332808391393108</c:v>
                </c:pt>
                <c:pt idx="516">
                  <c:v>1.8573251207475818</c:v>
                </c:pt>
                <c:pt idx="517">
                  <c:v>1.7840840052088192</c:v>
                </c:pt>
                <c:pt idx="518">
                  <c:v>1.7134721403120012</c:v>
                </c:pt>
                <c:pt idx="519">
                  <c:v>1.6454063776777201</c:v>
                </c:pt>
                <c:pt idx="520">
                  <c:v>1.5798057347835714</c:v>
                </c:pt>
                <c:pt idx="521">
                  <c:v>1.5165913568918175</c:v>
                </c:pt>
                <c:pt idx="522">
                  <c:v>1.4556864789170656</c:v>
                </c:pt>
                <c:pt idx="523">
                  <c:v>1.3970163872701942</c:v>
                </c:pt>
                <c:pt idx="524">
                  <c:v>1.3405083817133754</c:v>
                </c:pt>
                <c:pt idx="525">
                  <c:v>1.2860917372596254</c:v>
                </c:pt>
                <c:pt idx="526">
                  <c:v>1.2336976661489136</c:v>
                </c:pt>
                <c:pt idx="527">
                  <c:v>1.1832592799315187</c:v>
                </c:pt>
                <c:pt idx="528">
                  <c:v>1.1347115516879116</c:v>
                </c:pt>
                <c:pt idx="529">
                  <c:v>1.0879912784131827</c:v>
                </c:pt>
                <c:pt idx="530">
                  <c:v>1.0430370435926419</c:v>
                </c:pt>
                <c:pt idx="531">
                  <c:v>0.99978917999400951</c:v>
                </c:pt>
                <c:pt idx="532">
                  <c:v>0.95818973270027141</c:v>
                </c:pt>
                <c:pt idx="533">
                  <c:v>0.91818242240608994</c:v>
                </c:pt>
                <c:pt idx="534">
                  <c:v>0.8797126089994064</c:v>
                </c:pt>
                <c:pt idx="535">
                  <c:v>0.84272725544868876</c:v>
                </c:pt>
                <c:pt idx="536">
                  <c:v>0.80717489201511772</c:v>
                </c:pt>
                <c:pt idx="537">
                  <c:v>0.77300558080783666</c:v>
                </c:pt>
                <c:pt idx="538">
                  <c:v>0.74017088069930581</c:v>
                </c:pt>
                <c:pt idx="539">
                  <c:v>0.70862381261668916</c:v>
                </c:pt>
                <c:pt idx="540">
                  <c:v>0.67831882522413833</c:v>
                </c:pt>
                <c:pt idx="541">
                  <c:v>0.64921176100983502</c:v>
                </c:pt>
                <c:pt idx="542">
                  <c:v>0.62125982279058845</c:v>
                </c:pt>
                <c:pt idx="543">
                  <c:v>0.5944215406458716</c:v>
                </c:pt>
                <c:pt idx="544">
                  <c:v>0.56865673929216787</c:v>
                </c:pt>
                <c:pt idx="545">
                  <c:v>0.5439265059076196</c:v>
                </c:pt>
                <c:pt idx="546">
                  <c:v>0.52019315841604974</c:v>
                </c:pt>
                <c:pt idx="547">
                  <c:v>0.49742021423856442</c:v>
                </c:pt>
                <c:pt idx="548">
                  <c:v>0.47557235952011734</c:v>
                </c:pt>
                <c:pt idx="549">
                  <c:v>0.45461541883757756</c:v>
                </c:pt>
                <c:pt idx="550">
                  <c:v>0.43451632539509571</c:v>
                </c:pt>
                <c:pt idx="551">
                  <c:v>0.4152430917117606</c:v>
                </c:pt>
                <c:pt idx="552">
                  <c:v>0.39676478080585498</c:v>
                </c:pt>
                <c:pt idx="553">
                  <c:v>0.37905147787928106</c:v>
                </c:pt>
                <c:pt idx="554">
                  <c:v>0.36207426250506713</c:v>
                </c:pt>
                <c:pt idx="555">
                  <c:v>0.34580518132021837</c:v>
                </c:pt>
                <c:pt idx="556">
                  <c:v>0.33021722122554081</c:v>
                </c:pt>
                <c:pt idx="557">
                  <c:v>0.31528428309348261</c:v>
                </c:pt>
                <c:pt idx="558">
                  <c:v>0.30098115598446135</c:v>
                </c:pt>
                <c:pt idx="559">
                  <c:v>0.2872834918715868</c:v>
                </c:pt>
                <c:pt idx="560">
                  <c:v>0.27416778087319532</c:v>
                </c:pt>
                <c:pt idx="561">
                  <c:v>0.26161132699207873</c:v>
                </c:pt>
                <c:pt idx="562">
                  <c:v>0.24959222435985107</c:v>
                </c:pt>
                <c:pt idx="563">
                  <c:v>0.23808933398441953</c:v>
                </c:pt>
                <c:pt idx="564">
                  <c:v>0.22708226099811596</c:v>
                </c:pt>
                <c:pt idx="565">
                  <c:v>0.21655133240363267</c:v>
                </c:pt>
                <c:pt idx="566">
                  <c:v>0.20647757531452149</c:v>
                </c:pt>
                <c:pt idx="567">
                  <c:v>0.1968426956866656</c:v>
                </c:pt>
                <c:pt idx="568">
                  <c:v>0.18762905753677361</c:v>
                </c:pt>
                <c:pt idx="569">
                  <c:v>0.17881966264364724</c:v>
                </c:pt>
                <c:pt idx="570">
                  <c:v>0.17039813072765578</c:v>
                </c:pt>
                <c:pt idx="571">
                  <c:v>0.16234868010357892</c:v>
                </c:pt>
                <c:pt idx="572">
                  <c:v>0.15465610880172098</c:v>
                </c:pt>
                <c:pt idx="573">
                  <c:v>0.14730577615194052</c:v>
                </c:pt>
                <c:pt idx="574">
                  <c:v>0.14028358482503611</c:v>
                </c:pt>
                <c:pt idx="575">
                  <c:v>0.1335759633256986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'analysis 11 may'!$G$15</c:f>
              <c:strCache>
                <c:ptCount val="1"/>
                <c:pt idx="0">
                  <c:v>beam y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11 may'!$A$16:$A$19002</c:f>
              <c:numCache>
                <c:formatCode>General</c:formatCode>
                <c:ptCount val="18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11 may'!$G$16:$G$21002</c:f>
              <c:numCache>
                <c:formatCode>General</c:formatCode>
                <c:ptCount val="2098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2.5296463712958729E-308</c:v>
                </c:pt>
                <c:pt idx="180">
                  <c:v>1.047109305946366E-304</c:v>
                </c:pt>
                <c:pt idx="181">
                  <c:v>4.1279778792301393E-301</c:v>
                </c:pt>
                <c:pt idx="182">
                  <c:v>1.5498720269631636E-297</c:v>
                </c:pt>
                <c:pt idx="183">
                  <c:v>5.542011913297043E-294</c:v>
                </c:pt>
                <c:pt idx="184">
                  <c:v>1.8873489621291074E-290</c:v>
                </c:pt>
                <c:pt idx="185">
                  <c:v>6.1213906350163398E-287</c:v>
                </c:pt>
                <c:pt idx="186">
                  <c:v>1.8908675963506459E-283</c:v>
                </c:pt>
                <c:pt idx="187">
                  <c:v>5.5626954123614909E-280</c:v>
                </c:pt>
                <c:pt idx="188">
                  <c:v>1.5585565990671738E-276</c:v>
                </c:pt>
                <c:pt idx="189">
                  <c:v>4.1588476624107435E-273</c:v>
                </c:pt>
                <c:pt idx="190">
                  <c:v>1.0569065352205877E-269</c:v>
                </c:pt>
                <c:pt idx="191">
                  <c:v>2.5580751013052971E-266</c:v>
                </c:pt>
                <c:pt idx="192">
                  <c:v>5.8966199080825544E-263</c:v>
                </c:pt>
                <c:pt idx="193">
                  <c:v>1.2945121014198456E-259</c:v>
                </c:pt>
                <c:pt idx="194">
                  <c:v>2.7065884956628779E-256</c:v>
                </c:pt>
                <c:pt idx="195">
                  <c:v>5.3895373364253371E-253</c:v>
                </c:pt>
                <c:pt idx="196">
                  <c:v>1.022101144899023E-249</c:v>
                </c:pt>
                <c:pt idx="197">
                  <c:v>1.8460752556715066E-246</c:v>
                </c:pt>
                <c:pt idx="198">
                  <c:v>3.1755434840154658E-243</c:v>
                </c:pt>
                <c:pt idx="199">
                  <c:v>5.2023535521752073E-240</c:v>
                </c:pt>
                <c:pt idx="200">
                  <c:v>8.1169860485527367E-237</c:v>
                </c:pt>
                <c:pt idx="201">
                  <c:v>1.2061543070517519E-233</c:v>
                </c:pt>
                <c:pt idx="202">
                  <c:v>1.7069628959437633E-230</c:v>
                </c:pt>
                <c:pt idx="203">
                  <c:v>2.3006917043252334E-227</c:v>
                </c:pt>
                <c:pt idx="204">
                  <c:v>2.9532887334376448E-224</c:v>
                </c:pt>
                <c:pt idx="205">
                  <c:v>3.6104931650645417E-221</c:v>
                </c:pt>
                <c:pt idx="206">
                  <c:v>4.2037829293521083E-218</c:v>
                </c:pt>
                <c:pt idx="207">
                  <c:v>4.6615159429963274E-215</c:v>
                </c:pt>
                <c:pt idx="208">
                  <c:v>4.9229701451775395E-212</c:v>
                </c:pt>
                <c:pt idx="209">
                  <c:v>4.951540854606528E-209</c:v>
                </c:pt>
                <c:pt idx="210">
                  <c:v>4.7431479103530485E-206</c:v>
                </c:pt>
                <c:pt idx="211">
                  <c:v>4.3271914031076231E-203</c:v>
                </c:pt>
                <c:pt idx="212">
                  <c:v>3.7597475053945453E-200</c:v>
                </c:pt>
                <c:pt idx="213">
                  <c:v>3.111174643570211E-197</c:v>
                </c:pt>
                <c:pt idx="214">
                  <c:v>2.4519027338943597E-194</c:v>
                </c:pt>
                <c:pt idx="215">
                  <c:v>1.8403279485487446E-191</c:v>
                </c:pt>
                <c:pt idx="216">
                  <c:v>1.3155287447315695E-188</c:v>
                </c:pt>
                <c:pt idx="217">
                  <c:v>8.9560930866842003E-186</c:v>
                </c:pt>
                <c:pt idx="218">
                  <c:v>5.8069754797881393E-183</c:v>
                </c:pt>
                <c:pt idx="219">
                  <c:v>3.5858698450950539E-180</c:v>
                </c:pt>
                <c:pt idx="220">
                  <c:v>2.1088815557880209E-177</c:v>
                </c:pt>
                <c:pt idx="221">
                  <c:v>1.1811987846347282E-174</c:v>
                </c:pt>
                <c:pt idx="222">
                  <c:v>6.3009630217010463E-172</c:v>
                </c:pt>
                <c:pt idx="223">
                  <c:v>3.2011351255432476E-169</c:v>
                </c:pt>
                <c:pt idx="224">
                  <c:v>1.5488673299981851E-166</c:v>
                </c:pt>
                <c:pt idx="225">
                  <c:v>7.1373594374753848E-164</c:v>
                </c:pt>
                <c:pt idx="226">
                  <c:v>3.1323771983065174E-161</c:v>
                </c:pt>
                <c:pt idx="227">
                  <c:v>1.309253296268158E-158</c:v>
                </c:pt>
                <c:pt idx="228">
                  <c:v>5.2117843155265213E-156</c:v>
                </c:pt>
                <c:pt idx="229">
                  <c:v>1.9758880273206126E-153</c:v>
                </c:pt>
                <c:pt idx="230">
                  <c:v>7.1342998960765281E-151</c:v>
                </c:pt>
                <c:pt idx="231">
                  <c:v>2.453316215991005E-148</c:v>
                </c:pt>
                <c:pt idx="232">
                  <c:v>8.0346846155978521E-146</c:v>
                </c:pt>
                <c:pt idx="233">
                  <c:v>2.5060935302673107E-143</c:v>
                </c:pt>
                <c:pt idx="234">
                  <c:v>7.4445568895671504E-141</c:v>
                </c:pt>
                <c:pt idx="235">
                  <c:v>2.106170702410742E-138</c:v>
                </c:pt>
                <c:pt idx="236">
                  <c:v>5.674941879847339E-136</c:v>
                </c:pt>
                <c:pt idx="237">
                  <c:v>1.4562716847671969E-133</c:v>
                </c:pt>
                <c:pt idx="238">
                  <c:v>3.5590699943753309E-131</c:v>
                </c:pt>
                <c:pt idx="239">
                  <c:v>8.2840705618177448E-129</c:v>
                </c:pt>
                <c:pt idx="240">
                  <c:v>1.8363869011570707E-126</c:v>
                </c:pt>
                <c:pt idx="241">
                  <c:v>3.8770171282502758E-124</c:v>
                </c:pt>
                <c:pt idx="242">
                  <c:v>7.7955074257095032E-122</c:v>
                </c:pt>
                <c:pt idx="243">
                  <c:v>1.4928088324550496E-119</c:v>
                </c:pt>
                <c:pt idx="244">
                  <c:v>2.7225579900138584E-117</c:v>
                </c:pt>
                <c:pt idx="245">
                  <c:v>4.728933625578709E-115</c:v>
                </c:pt>
                <c:pt idx="246">
                  <c:v>7.8228037335927756E-113</c:v>
                </c:pt>
                <c:pt idx="247">
                  <c:v>1.232465544865173E-110</c:v>
                </c:pt>
                <c:pt idx="248">
                  <c:v>1.8492697937533871E-108</c:v>
                </c:pt>
                <c:pt idx="249">
                  <c:v>2.6426454587107609E-106</c:v>
                </c:pt>
                <c:pt idx="250">
                  <c:v>3.5965877729450268E-104</c:v>
                </c:pt>
                <c:pt idx="251">
                  <c:v>4.6618206587068634E-102</c:v>
                </c:pt>
                <c:pt idx="252">
                  <c:v>5.7548445534591031E-100</c:v>
                </c:pt>
                <c:pt idx="253">
                  <c:v>6.7658874467200942E-98</c:v>
                </c:pt>
                <c:pt idx="254">
                  <c:v>7.5758100506369385E-96</c:v>
                </c:pt>
                <c:pt idx="255">
                  <c:v>8.0787937660473068E-94</c:v>
                </c:pt>
                <c:pt idx="256">
                  <c:v>8.2049719915181392E-92</c:v>
                </c:pt>
                <c:pt idx="257">
                  <c:v>7.9363501511521679E-90</c:v>
                </c:pt>
                <c:pt idx="258">
                  <c:v>7.3110149984173881E-88</c:v>
                </c:pt>
                <c:pt idx="259">
                  <c:v>6.4142763302450727E-86</c:v>
                </c:pt>
                <c:pt idx="260">
                  <c:v>5.3595804330074336E-84</c:v>
                </c:pt>
                <c:pt idx="261">
                  <c:v>4.2650787732869688E-82</c:v>
                </c:pt>
                <c:pt idx="262">
                  <c:v>3.232484544431022E-80</c:v>
                </c:pt>
                <c:pt idx="263">
                  <c:v>2.3332377475347376E-78</c:v>
                </c:pt>
                <c:pt idx="264">
                  <c:v>1.6039641872636808E-76</c:v>
                </c:pt>
                <c:pt idx="265">
                  <c:v>1.0501309953749574E-74</c:v>
                </c:pt>
                <c:pt idx="266">
                  <c:v>6.5479510420725463E-73</c:v>
                </c:pt>
                <c:pt idx="267">
                  <c:v>3.8884857034270743E-71</c:v>
                </c:pt>
                <c:pt idx="268">
                  <c:v>2.1992202513116343E-69</c:v>
                </c:pt>
                <c:pt idx="269">
                  <c:v>1.1845955094790471E-67</c:v>
                </c:pt>
                <c:pt idx="270">
                  <c:v>6.0769347681428295E-66</c:v>
                </c:pt>
                <c:pt idx="271">
                  <c:v>2.9690137134218126E-64</c:v>
                </c:pt>
                <c:pt idx="272">
                  <c:v>1.3815066160351549E-62</c:v>
                </c:pt>
                <c:pt idx="273">
                  <c:v>6.1221909518602769E-61</c:v>
                </c:pt>
                <c:pt idx="274">
                  <c:v>2.5838893372389736E-59</c:v>
                </c:pt>
                <c:pt idx="275">
                  <c:v>1.0386137907750075E-57</c:v>
                </c:pt>
                <c:pt idx="276">
                  <c:v>3.9760093455222417E-56</c:v>
                </c:pt>
                <c:pt idx="277">
                  <c:v>1.4496189067670277E-54</c:v>
                </c:pt>
                <c:pt idx="278">
                  <c:v>5.0335389013453292E-53</c:v>
                </c:pt>
                <c:pt idx="279">
                  <c:v>1.6645856661686494E-51</c:v>
                </c:pt>
                <c:pt idx="280">
                  <c:v>5.242663800148607E-50</c:v>
                </c:pt>
                <c:pt idx="281">
                  <c:v>1.5725736796789985E-48</c:v>
                </c:pt>
                <c:pt idx="282">
                  <c:v>4.4924487703851258E-47</c:v>
                </c:pt>
                <c:pt idx="283">
                  <c:v>1.2222735131299761E-45</c:v>
                </c:pt>
                <c:pt idx="284">
                  <c:v>3.1671366682442769E-44</c:v>
                </c:pt>
                <c:pt idx="285">
                  <c:v>7.8158883127342362E-43</c:v>
                </c:pt>
                <c:pt idx="286">
                  <c:v>1.8369740515030825E-41</c:v>
                </c:pt>
                <c:pt idx="287">
                  <c:v>4.1118838173961027E-40</c:v>
                </c:pt>
                <c:pt idx="288">
                  <c:v>8.7658045886813579E-39</c:v>
                </c:pt>
                <c:pt idx="289">
                  <c:v>1.7797371722131092E-37</c:v>
                </c:pt>
                <c:pt idx="290">
                  <c:v>3.4413836758966952E-36</c:v>
                </c:pt>
                <c:pt idx="291">
                  <c:v>6.3375799891583516E-35</c:v>
                </c:pt>
                <c:pt idx="292">
                  <c:v>1.1115447448855318E-33</c:v>
                </c:pt>
                <c:pt idx="293">
                  <c:v>1.8567078872563753E-32</c:v>
                </c:pt>
                <c:pt idx="294">
                  <c:v>2.9537473929890924E-31</c:v>
                </c:pt>
                <c:pt idx="295">
                  <c:v>4.4752392383646311E-30</c:v>
                </c:pt>
                <c:pt idx="296">
                  <c:v>6.4576172296289004E-29</c:v>
                </c:pt>
                <c:pt idx="297">
                  <c:v>8.8744506273633328E-28</c:v>
                </c:pt>
                <c:pt idx="298">
                  <c:v>1.1615122452045449E-26</c:v>
                </c:pt>
                <c:pt idx="299">
                  <c:v>1.4478355776665058E-25</c:v>
                </c:pt>
                <c:pt idx="300">
                  <c:v>1.7188098447649831E-24</c:v>
                </c:pt>
                <c:pt idx="301">
                  <c:v>1.9433434334673578E-23</c:v>
                </c:pt>
                <c:pt idx="302">
                  <c:v>2.0925913145460351E-22</c:v>
                </c:pt>
                <c:pt idx="303">
                  <c:v>2.1460133343719939E-21</c:v>
                </c:pt>
                <c:pt idx="304">
                  <c:v>2.0960109656618697E-20</c:v>
                </c:pt>
                <c:pt idx="305">
                  <c:v>1.9497001324375845E-19</c:v>
                </c:pt>
                <c:pt idx="306">
                  <c:v>1.7272501079088136E-18</c:v>
                </c:pt>
                <c:pt idx="307">
                  <c:v>1.4573228428311995E-17</c:v>
                </c:pt>
                <c:pt idx="308">
                  <c:v>1.1710338598440274E-16</c:v>
                </c:pt>
                <c:pt idx="309">
                  <c:v>8.9618210885739978E-16</c:v>
                </c:pt>
                <c:pt idx="310">
                  <c:v>6.531850301471279E-15</c:v>
                </c:pt>
                <c:pt idx="311">
                  <c:v>4.5340814011381027E-14</c:v>
                </c:pt>
                <c:pt idx="312">
                  <c:v>2.9974747904566749E-13</c:v>
                </c:pt>
                <c:pt idx="313">
                  <c:v>1.8872737623679755E-12</c:v>
                </c:pt>
                <c:pt idx="314">
                  <c:v>1.131689800287367E-11</c:v>
                </c:pt>
                <c:pt idx="315">
                  <c:v>6.4629833588888827E-11</c:v>
                </c:pt>
                <c:pt idx="316">
                  <c:v>3.5152143316114718E-10</c:v>
                </c:pt>
                <c:pt idx="317">
                  <c:v>1.8208900352300742E-9</c:v>
                </c:pt>
                <c:pt idx="318">
                  <c:v>8.9831523426615695E-9</c:v>
                </c:pt>
                <c:pt idx="319">
                  <c:v>4.2207239323873082E-8</c:v>
                </c:pt>
                <c:pt idx="320">
                  <c:v>1.8886794959269076E-7</c:v>
                </c:pt>
                <c:pt idx="321">
                  <c:v>8.0490147017660325E-7</c:v>
                </c:pt>
                <c:pt idx="322">
                  <c:v>3.2669336354372263E-6</c:v>
                </c:pt>
                <c:pt idx="323">
                  <c:v>1.2628478828101774E-5</c:v>
                </c:pt>
                <c:pt idx="324">
                  <c:v>4.6491644165257809E-5</c:v>
                </c:pt>
                <c:pt idx="325">
                  <c:v>1.6300912130931289E-4</c:v>
                </c:pt>
                <c:pt idx="326">
                  <c:v>5.443297162495103E-4</c:v>
                </c:pt>
                <c:pt idx="327">
                  <c:v>1.7311126038616765E-3</c:v>
                </c:pt>
                <c:pt idx="328">
                  <c:v>5.2432640488829178E-3</c:v>
                </c:pt>
                <c:pt idx="329">
                  <c:v>1.5124856973410688E-2</c:v>
                </c:pt>
                <c:pt idx="330">
                  <c:v>4.1552194036170463E-2</c:v>
                </c:pt>
                <c:pt idx="331">
                  <c:v>0.1087200843486939</c:v>
                </c:pt>
                <c:pt idx="332">
                  <c:v>0.27091854688830197</c:v>
                </c:pt>
                <c:pt idx="333">
                  <c:v>0.6429553744552573</c:v>
                </c:pt>
                <c:pt idx="334">
                  <c:v>1.4532357090557617</c:v>
                </c:pt>
                <c:pt idx="335">
                  <c:v>3.1282714223504038</c:v>
                </c:pt>
                <c:pt idx="336">
                  <c:v>6.4133645996263269</c:v>
                </c:pt>
                <c:pt idx="337">
                  <c:v>12.522198092265633</c:v>
                </c:pt>
                <c:pt idx="338">
                  <c:v>23.285648944958528</c:v>
                </c:pt>
                <c:pt idx="339">
                  <c:v>41.239107555775377</c:v>
                </c:pt>
                <c:pt idx="340">
                  <c:v>69.557394756432615</c:v>
                </c:pt>
                <c:pt idx="341">
                  <c:v>111.73532405809493</c:v>
                </c:pt>
                <c:pt idx="342">
                  <c:v>170.94280065465784</c:v>
                </c:pt>
                <c:pt idx="343">
                  <c:v>249.07163612470833</c:v>
                </c:pt>
                <c:pt idx="344">
                  <c:v>345.62955230871444</c:v>
                </c:pt>
                <c:pt idx="345">
                  <c:v>456.78370347963278</c:v>
                </c:pt>
                <c:pt idx="346">
                  <c:v>574.94126290551822</c:v>
                </c:pt>
                <c:pt idx="347">
                  <c:v>689.20681676069637</c:v>
                </c:pt>
                <c:pt idx="348">
                  <c:v>786.84523567733174</c:v>
                </c:pt>
                <c:pt idx="349">
                  <c:v>855.5503161093568</c:v>
                </c:pt>
                <c:pt idx="350">
                  <c:v>885.99781916197003</c:v>
                </c:pt>
                <c:pt idx="351">
                  <c:v>874.00103136834412</c:v>
                </c:pt>
                <c:pt idx="352">
                  <c:v>821.67464519199189</c:v>
                </c:pt>
                <c:pt idx="353">
                  <c:v>737.2585548596378</c:v>
                </c:pt>
                <c:pt idx="354">
                  <c:v>633.43152402620979</c:v>
                </c:pt>
                <c:pt idx="355">
                  <c:v>524.08953132198133</c:v>
                </c:pt>
                <c:pt idx="356">
                  <c:v>420.27070385930494</c:v>
                </c:pt>
                <c:pt idx="357">
                  <c:v>327.32090300918622</c:v>
                </c:pt>
                <c:pt idx="358">
                  <c:v>245.64465195902014</c:v>
                </c:pt>
                <c:pt idx="359">
                  <c:v>174.52843486852188</c:v>
                </c:pt>
                <c:pt idx="360">
                  <c:v>115.10884325536927</c:v>
                </c:pt>
                <c:pt idx="361">
                  <c:v>69.611983381113021</c:v>
                </c:pt>
                <c:pt idx="362">
                  <c:v>38.61656636301862</c:v>
                </c:pt>
                <c:pt idx="363">
                  <c:v>19.907468683374017</c:v>
                </c:pt>
                <c:pt idx="364">
                  <c:v>9.7280291137672901</c:v>
                </c:pt>
                <c:pt idx="365">
                  <c:v>4.5843271146968698</c:v>
                </c:pt>
                <c:pt idx="366">
                  <c:v>2.0984521741933393</c:v>
                </c:pt>
                <c:pt idx="367">
                  <c:v>0.93066693645228082</c:v>
                </c:pt>
                <c:pt idx="368">
                  <c:v>0.39731937231332093</c:v>
                </c:pt>
                <c:pt idx="369">
                  <c:v>0.16237794409853637</c:v>
                </c:pt>
                <c:pt idx="370">
                  <c:v>6.33270352832149E-2</c:v>
                </c:pt>
                <c:pt idx="371">
                  <c:v>2.3536307880907464E-2</c:v>
                </c:pt>
                <c:pt idx="372">
                  <c:v>8.3324579715771795E-3</c:v>
                </c:pt>
                <c:pt idx="373">
                  <c:v>2.8095524185372538E-3</c:v>
                </c:pt>
                <c:pt idx="374">
                  <c:v>9.0223004509260355E-4</c:v>
                </c:pt>
                <c:pt idx="375">
                  <c:v>2.7593770099933684E-4</c:v>
                </c:pt>
                <c:pt idx="376">
                  <c:v>8.0374446940262957E-5</c:v>
                </c:pt>
                <c:pt idx="377">
                  <c:v>2.2296571992222377E-5</c:v>
                </c:pt>
                <c:pt idx="378">
                  <c:v>5.89076006531348E-6</c:v>
                </c:pt>
                <c:pt idx="379">
                  <c:v>1.4822371957196634E-6</c:v>
                </c:pt>
                <c:pt idx="380">
                  <c:v>3.5520348435016076E-7</c:v>
                </c:pt>
                <c:pt idx="381">
                  <c:v>8.1068075589309954E-8</c:v>
                </c:pt>
                <c:pt idx="382">
                  <c:v>1.7621206747310794E-8</c:v>
                </c:pt>
                <c:pt idx="383">
                  <c:v>3.6478297946742114E-9</c:v>
                </c:pt>
                <c:pt idx="384">
                  <c:v>7.1919493844097347E-10</c:v>
                </c:pt>
                <c:pt idx="385">
                  <c:v>1.3504291837235437E-10</c:v>
                </c:pt>
                <c:pt idx="386">
                  <c:v>2.4149611238542151E-11</c:v>
                </c:pt>
                <c:pt idx="387">
                  <c:v>4.1130274639430021E-12</c:v>
                </c:pt>
                <c:pt idx="388">
                  <c:v>6.6715418020758626E-13</c:v>
                </c:pt>
                <c:pt idx="389">
                  <c:v>1.0306327771098343E-13</c:v>
                </c:pt>
                <c:pt idx="390">
                  <c:v>1.5163338333382802E-14</c:v>
                </c:pt>
                <c:pt idx="391">
                  <c:v>2.1247059641770253E-15</c:v>
                </c:pt>
                <c:pt idx="392">
                  <c:v>2.8354107734851304E-16</c:v>
                </c:pt>
                <c:pt idx="393">
                  <c:v>3.6036804182876943E-17</c:v>
                </c:pt>
                <c:pt idx="394">
                  <c:v>4.3620404759108125E-18</c:v>
                </c:pt>
                <c:pt idx="395">
                  <c:v>5.0285902489782357E-19</c:v>
                </c:pt>
                <c:pt idx="396">
                  <c:v>5.5209770669909021E-20</c:v>
                </c:pt>
                <c:pt idx="397">
                  <c:v>5.7729629992497244E-21</c:v>
                </c:pt>
                <c:pt idx="398">
                  <c:v>5.7490322025186448E-22</c:v>
                </c:pt>
                <c:pt idx="399">
                  <c:v>5.4526025853231553E-23</c:v>
                </c:pt>
                <c:pt idx="400">
                  <c:v>4.9252251164987433E-24</c:v>
                </c:pt>
                <c:pt idx="401">
                  <c:v>4.2370292527257612E-25</c:v>
                </c:pt>
                <c:pt idx="402">
                  <c:v>3.4714424976149051E-26</c:v>
                </c:pt>
                <c:pt idx="403">
                  <c:v>2.7087668492087344E-27</c:v>
                </c:pt>
                <c:pt idx="404">
                  <c:v>2.0130122243131493E-28</c:v>
                </c:pt>
                <c:pt idx="405">
                  <c:v>1.4247357935517245E-29</c:v>
                </c:pt>
                <c:pt idx="406">
                  <c:v>9.6036294492267414E-31</c:v>
                </c:pt>
                <c:pt idx="407">
                  <c:v>6.1652343680727498E-32</c:v>
                </c:pt>
                <c:pt idx="408">
                  <c:v>3.7694407675603083E-33</c:v>
                </c:pt>
                <c:pt idx="409">
                  <c:v>2.1949134123354222E-34</c:v>
                </c:pt>
                <c:pt idx="410">
                  <c:v>1.2172253766201332E-35</c:v>
                </c:pt>
                <c:pt idx="411">
                  <c:v>6.428915832838782E-37</c:v>
                </c:pt>
                <c:pt idx="412">
                  <c:v>3.2338332243757931E-38</c:v>
                </c:pt>
                <c:pt idx="413">
                  <c:v>1.5492112205691416E-39</c:v>
                </c:pt>
                <c:pt idx="414">
                  <c:v>7.0683294828628199E-41</c:v>
                </c:pt>
                <c:pt idx="415">
                  <c:v>3.0713978342189182E-42</c:v>
                </c:pt>
                <c:pt idx="416">
                  <c:v>1.2710671606534545E-43</c:v>
                </c:pt>
                <c:pt idx="417">
                  <c:v>5.0097269951948754E-45</c:v>
                </c:pt>
                <c:pt idx="418">
                  <c:v>1.8804974871407239E-46</c:v>
                </c:pt>
                <c:pt idx="419">
                  <c:v>6.7227133183758371E-48</c:v>
                </c:pt>
                <c:pt idx="420">
                  <c:v>2.2889144586581339E-49</c:v>
                </c:pt>
                <c:pt idx="421">
                  <c:v>7.4221148414666435E-51</c:v>
                </c:pt>
                <c:pt idx="422">
                  <c:v>2.292128249596076E-52</c:v>
                </c:pt>
                <c:pt idx="423">
                  <c:v>6.7416048612888439E-54</c:v>
                </c:pt>
                <c:pt idx="424">
                  <c:v>1.8884296515574739E-55</c:v>
                </c:pt>
                <c:pt idx="425">
                  <c:v>5.0379222920493028E-57</c:v>
                </c:pt>
                <c:pt idx="426">
                  <c:v>1.280015575699943E-58</c:v>
                </c:pt>
                <c:pt idx="427">
                  <c:v>3.0973635326102852E-60</c:v>
                </c:pt>
                <c:pt idx="428">
                  <c:v>7.1380936876579372E-62</c:v>
                </c:pt>
                <c:pt idx="429">
                  <c:v>1.5666985565265041E-63</c:v>
                </c:pt>
                <c:pt idx="430">
                  <c:v>3.2749281730188187E-65</c:v>
                </c:pt>
                <c:pt idx="431">
                  <c:v>6.5197546365924065E-67</c:v>
                </c:pt>
                <c:pt idx="432">
                  <c:v>1.2361576502676437E-68</c:v>
                </c:pt>
                <c:pt idx="433">
                  <c:v>2.2321820247484484E-70</c:v>
                </c:pt>
                <c:pt idx="434">
                  <c:v>3.8388265398883301E-72</c:v>
                </c:pt>
                <c:pt idx="435">
                  <c:v>6.287536327495886E-74</c:v>
                </c:pt>
                <c:pt idx="436">
                  <c:v>9.8078917178397168E-76</c:v>
                </c:pt>
                <c:pt idx="437">
                  <c:v>1.457081868987675E-77</c:v>
                </c:pt>
                <c:pt idx="438">
                  <c:v>2.0616046368865738E-79</c:v>
                </c:pt>
                <c:pt idx="439">
                  <c:v>2.7780492903751274E-81</c:v>
                </c:pt>
                <c:pt idx="440">
                  <c:v>3.5652307883878403E-83</c:v>
                </c:pt>
                <c:pt idx="441">
                  <c:v>4.3576112761921811E-85</c:v>
                </c:pt>
                <c:pt idx="442">
                  <c:v>5.0725047265877235E-87</c:v>
                </c:pt>
                <c:pt idx="443">
                  <c:v>5.6235371848575802E-89</c:v>
                </c:pt>
                <c:pt idx="444">
                  <c:v>5.9375847085017235E-91</c:v>
                </c:pt>
                <c:pt idx="445">
                  <c:v>5.9706718433752971E-93</c:v>
                </c:pt>
                <c:pt idx="446">
                  <c:v>5.7180733591922102E-95</c:v>
                </c:pt>
                <c:pt idx="447">
                  <c:v>5.2154210998732788E-97</c:v>
                </c:pt>
                <c:pt idx="448">
                  <c:v>4.5304586729383226E-99</c:v>
                </c:pt>
                <c:pt idx="449">
                  <c:v>3.7480735362860472E-101</c:v>
                </c:pt>
                <c:pt idx="450">
                  <c:v>2.953161306718249E-103</c:v>
                </c:pt>
                <c:pt idx="451">
                  <c:v>2.2160490687771458E-105</c:v>
                </c:pt>
                <c:pt idx="452">
                  <c:v>1.5837430133845833E-107</c:v>
                </c:pt>
                <c:pt idx="453">
                  <c:v>1.0779613461160347E-109</c:v>
                </c:pt>
                <c:pt idx="454">
                  <c:v>6.9877088379279335E-112</c:v>
                </c:pt>
                <c:pt idx="455">
                  <c:v>4.3139941286830011E-114</c:v>
                </c:pt>
                <c:pt idx="456">
                  <c:v>2.5365150022201264E-116</c:v>
                </c:pt>
                <c:pt idx="457">
                  <c:v>1.420392784404401E-118</c:v>
                </c:pt>
                <c:pt idx="458">
                  <c:v>7.5751740546150228E-121</c:v>
                </c:pt>
                <c:pt idx="459">
                  <c:v>3.8475999571961794E-123</c:v>
                </c:pt>
                <c:pt idx="460">
                  <c:v>1.861231280901332E-125</c:v>
                </c:pt>
                <c:pt idx="461">
                  <c:v>8.574798259587645E-128</c:v>
                </c:pt>
                <c:pt idx="462">
                  <c:v>3.7623623161623108E-130</c:v>
                </c:pt>
                <c:pt idx="463">
                  <c:v>1.5722096483112917E-132</c:v>
                </c:pt>
                <c:pt idx="464">
                  <c:v>6.257104884671891E-135</c:v>
                </c:pt>
                <c:pt idx="465">
                  <c:v>2.3716442740598968E-137</c:v>
                </c:pt>
                <c:pt idx="466">
                  <c:v>8.5612819508715783E-140</c:v>
                </c:pt>
                <c:pt idx="467">
                  <c:v>2.9433451156611851E-142</c:v>
                </c:pt>
                <c:pt idx="468">
                  <c:v>9.6373295770419786E-145</c:v>
                </c:pt>
                <c:pt idx="469">
                  <c:v>3.0052829786840374E-147</c:v>
                </c:pt>
                <c:pt idx="470">
                  <c:v>8.9253893131086695E-150</c:v>
                </c:pt>
                <c:pt idx="471">
                  <c:v>2.5245391030559381E-152</c:v>
                </c:pt>
                <c:pt idx="472">
                  <c:v>6.8006460498318479E-155</c:v>
                </c:pt>
                <c:pt idx="473">
                  <c:v>1.7447426536599765E-157</c:v>
                </c:pt>
                <c:pt idx="474">
                  <c:v>4.2631019761611637E-160</c:v>
                </c:pt>
                <c:pt idx="475">
                  <c:v>9.9204917640427925E-163</c:v>
                </c:pt>
                <c:pt idx="476">
                  <c:v>2.1986384411578169E-165</c:v>
                </c:pt>
                <c:pt idx="477">
                  <c:v>4.640743547497968E-168</c:v>
                </c:pt>
                <c:pt idx="478">
                  <c:v>9.3289863706276749E-171</c:v>
                </c:pt>
                <c:pt idx="479">
                  <c:v>1.7860535841140165E-173</c:v>
                </c:pt>
                <c:pt idx="480">
                  <c:v>3.256624203923588E-176</c:v>
                </c:pt>
                <c:pt idx="481">
                  <c:v>5.6552778216434669E-179</c:v>
                </c:pt>
                <c:pt idx="482">
                  <c:v>9.3530526730798887E-182</c:v>
                </c:pt>
                <c:pt idx="483">
                  <c:v>1.473214388485518E-184</c:v>
                </c:pt>
                <c:pt idx="484">
                  <c:v>2.2099968774253757E-187</c:v>
                </c:pt>
                <c:pt idx="485">
                  <c:v>3.1574065443664583E-190</c:v>
                </c:pt>
                <c:pt idx="486">
                  <c:v>4.2961801686712169E-193</c:v>
                </c:pt>
                <c:pt idx="487">
                  <c:v>5.5673381945430946E-196</c:v>
                </c:pt>
                <c:pt idx="488">
                  <c:v>6.8710934968537918E-199</c:v>
                </c:pt>
                <c:pt idx="489">
                  <c:v>8.0763893787051393E-202</c:v>
                </c:pt>
                <c:pt idx="490">
                  <c:v>9.0411104816811027E-205</c:v>
                </c:pt>
                <c:pt idx="491">
                  <c:v>9.6391655715203165E-208</c:v>
                </c:pt>
                <c:pt idx="492">
                  <c:v>9.7874654181590291E-211</c:v>
                </c:pt>
                <c:pt idx="493">
                  <c:v>9.4648596304646794E-214</c:v>
                </c:pt>
                <c:pt idx="494">
                  <c:v>8.7170844006622065E-217</c:v>
                </c:pt>
                <c:pt idx="495">
                  <c:v>7.6461261838877424E-220</c:v>
                </c:pt>
                <c:pt idx="496">
                  <c:v>6.3874101984867964E-223</c:v>
                </c:pt>
                <c:pt idx="497">
                  <c:v>5.0818435462720918E-226</c:v>
                </c:pt>
                <c:pt idx="498">
                  <c:v>3.8506221961647519E-229</c:v>
                </c:pt>
                <c:pt idx="499">
                  <c:v>2.7787768106120805E-232</c:v>
                </c:pt>
                <c:pt idx="500">
                  <c:v>1.9098073416764935E-235</c:v>
                </c:pt>
                <c:pt idx="501">
                  <c:v>1.2500822470287743E-238</c:v>
                </c:pt>
                <c:pt idx="502">
                  <c:v>7.7929296055835748E-242</c:v>
                </c:pt>
                <c:pt idx="503">
                  <c:v>4.6267502314468306E-245</c:v>
                </c:pt>
                <c:pt idx="504">
                  <c:v>2.6161611615592693E-248</c:v>
                </c:pt>
                <c:pt idx="505">
                  <c:v>1.4088542589835637E-251</c:v>
                </c:pt>
                <c:pt idx="506">
                  <c:v>7.2257142175598212E-255</c:v>
                </c:pt>
                <c:pt idx="507">
                  <c:v>3.5294629646720815E-258</c:v>
                </c:pt>
                <c:pt idx="508">
                  <c:v>1.6419110054193023E-261</c:v>
                </c:pt>
                <c:pt idx="509">
                  <c:v>7.2745098309848681E-265</c:v>
                </c:pt>
                <c:pt idx="510">
                  <c:v>3.0695237139627461E-268</c:v>
                </c:pt>
                <c:pt idx="511">
                  <c:v>1.2335347462859444E-271</c:v>
                </c:pt>
                <c:pt idx="512">
                  <c:v>4.721118681685639E-275</c:v>
                </c:pt>
                <c:pt idx="513">
                  <c:v>1.7208839551797045E-278</c:v>
                </c:pt>
                <c:pt idx="514">
                  <c:v>5.974084887088655E-282</c:v>
                </c:pt>
                <c:pt idx="515">
                  <c:v>1.9751693134046641E-285</c:v>
                </c:pt>
                <c:pt idx="516">
                  <c:v>6.2194274572248857E-289</c:v>
                </c:pt>
                <c:pt idx="517">
                  <c:v>1.8651322007099461E-292</c:v>
                </c:pt>
                <c:pt idx="518">
                  <c:v>5.3269910856790964E-296</c:v>
                </c:pt>
                <c:pt idx="519">
                  <c:v>1.4489969005851998E-299</c:v>
                </c:pt>
                <c:pt idx="520">
                  <c:v>3.7537563469321976E-303</c:v>
                </c:pt>
                <c:pt idx="521">
                  <c:v>9.2614255318281881E-307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'analysis 11 may'!$H$15</c:f>
              <c:strCache>
                <c:ptCount val="1"/>
                <c:pt idx="0">
                  <c:v>thermal x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11 may'!$A$16:$A$16002</c:f>
              <c:numCache>
                <c:formatCode>General</c:formatCode>
                <c:ptCount val="15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11 may'!$H$16:$H$18002</c:f>
              <c:numCache>
                <c:formatCode>General</c:formatCode>
                <c:ptCount val="17987"/>
                <c:pt idx="0">
                  <c:v>0.15314785585213014</c:v>
                </c:pt>
                <c:pt idx="1">
                  <c:v>0.15890278243482767</c:v>
                </c:pt>
                <c:pt idx="2">
                  <c:v>0.16484953921386852</c:v>
                </c:pt>
                <c:pt idx="3">
                  <c:v>0.170993510224597</c:v>
                </c:pt>
                <c:pt idx="4">
                  <c:v>0.17734019129508408</c:v>
                </c:pt>
                <c:pt idx="5">
                  <c:v>0.18389519089543291</c:v>
                </c:pt>
                <c:pt idx="6">
                  <c:v>0.19066423093369581</c:v>
                </c:pt>
                <c:pt idx="7">
                  <c:v>0.19765314749569785</c:v>
                </c:pt>
                <c:pt idx="8">
                  <c:v>0.20486789152602738</c:v>
                </c:pt>
                <c:pt idx="9">
                  <c:v>0.21231452944740853</c:v>
                </c:pt>
                <c:pt idx="10">
                  <c:v>0.21999924371563973</c:v>
                </c:pt>
                <c:pt idx="11">
                  <c:v>0.22792833330724135</c:v>
                </c:pt>
                <c:pt idx="12">
                  <c:v>0.23610821413692834</c:v>
                </c:pt>
                <c:pt idx="13">
                  <c:v>0.24454541940198821</c:v>
                </c:pt>
                <c:pt idx="14">
                  <c:v>0.2532465998506177</c:v>
                </c:pt>
                <c:pt idx="15">
                  <c:v>0.26221852397125212</c:v>
                </c:pt>
                <c:pt idx="16">
                  <c:v>0.27146807809988444</c:v>
                </c:pt>
                <c:pt idx="17">
                  <c:v>0.28100226644236731</c:v>
                </c:pt>
                <c:pt idx="18">
                  <c:v>0.29082821100866074</c:v>
                </c:pt>
                <c:pt idx="19">
                  <c:v>0.30095315145598178</c:v>
                </c:pt>
                <c:pt idx="20">
                  <c:v>0.31138444483779792</c:v>
                </c:pt>
                <c:pt idx="21">
                  <c:v>0.32212956525559971</c:v>
                </c:pt>
                <c:pt idx="22">
                  <c:v>0.33319610341038181</c:v>
                </c:pt>
                <c:pt idx="23">
                  <c:v>0.34459176605076275</c:v>
                </c:pt>
                <c:pt idx="24">
                  <c:v>0.35632437531467653</c:v>
                </c:pt>
                <c:pt idx="25">
                  <c:v>0.3684018679615752</c:v>
                </c:pt>
                <c:pt idx="26">
                  <c:v>0.38083229449208905</c:v>
                </c:pt>
                <c:pt idx="27">
                  <c:v>0.39362381815211372</c:v>
                </c:pt>
                <c:pt idx="28">
                  <c:v>0.40678471381830283</c:v>
                </c:pt>
                <c:pt idx="29">
                  <c:v>0.42032336676197507</c:v>
                </c:pt>
                <c:pt idx="30">
                  <c:v>0.43424827128846666</c:v>
                </c:pt>
                <c:pt idx="31">
                  <c:v>0.44856802924899719</c:v>
                </c:pt>
                <c:pt idx="32">
                  <c:v>0.46329134842214814</c:v>
                </c:pt>
                <c:pt idx="33">
                  <c:v>0.47842704076210046</c:v>
                </c:pt>
                <c:pt idx="34">
                  <c:v>0.49398402051081419</c:v>
                </c:pt>
                <c:pt idx="35">
                  <c:v>0.50997130217139786</c:v>
                </c:pt>
                <c:pt idx="36">
                  <c:v>0.52639799833995748</c:v>
                </c:pt>
                <c:pt idx="37">
                  <c:v>0.54327331739328655</c:v>
                </c:pt>
                <c:pt idx="38">
                  <c:v>0.56060656102981266</c:v>
                </c:pt>
                <c:pt idx="39">
                  <c:v>0.57840712166130692</c:v>
                </c:pt>
                <c:pt idx="40">
                  <c:v>0.59668447965291538</c:v>
                </c:pt>
                <c:pt idx="41">
                  <c:v>0.61544820040917414</c:v>
                </c:pt>
                <c:pt idx="42">
                  <c:v>0.63470793130374381</c:v>
                </c:pt>
                <c:pt idx="43">
                  <c:v>0.65447339845069974</c:v>
                </c:pt>
                <c:pt idx="44">
                  <c:v>0.67475440331531134</c:v>
                </c:pt>
                <c:pt idx="45">
                  <c:v>0.69556081916234358</c:v>
                </c:pt>
                <c:pt idx="46">
                  <c:v>0.71690258734003109</c:v>
                </c:pt>
                <c:pt idx="47">
                  <c:v>0.73878971339798161</c:v>
                </c:pt>
                <c:pt idx="48">
                  <c:v>0.76123226303740066</c:v>
                </c:pt>
                <c:pt idx="49">
                  <c:v>0.78424035789213586</c:v>
                </c:pt>
                <c:pt idx="50">
                  <c:v>0.8078241711391938</c:v>
                </c:pt>
                <c:pt idx="51">
                  <c:v>0.83199392293750152</c:v>
                </c:pt>
                <c:pt idx="52">
                  <c:v>0.85675987569384271</c:v>
                </c:pt>
                <c:pt idx="53">
                  <c:v>0.8821323291550397</c:v>
                </c:pt>
                <c:pt idx="54">
                  <c:v>0.90812161532561175</c:v>
                </c:pt>
                <c:pt idx="55">
                  <c:v>0.93473809321029477</c:v>
                </c:pt>
                <c:pt idx="56">
                  <c:v>0.96199214338098782</c:v>
                </c:pt>
                <c:pt idx="57">
                  <c:v>0.98989416236783789</c:v>
                </c:pt>
                <c:pt idx="58">
                  <c:v>1.0184545568743892</c:v>
                </c:pt>
                <c:pt idx="59">
                  <c:v>1.0476837378168573</c:v>
                </c:pt>
                <c:pt idx="60">
                  <c:v>1.0775921141878282</c:v>
                </c:pt>
                <c:pt idx="61">
                  <c:v>1.1081900867448264</c:v>
                </c:pt>
                <c:pt idx="62">
                  <c:v>1.1394880415244382</c:v>
                </c:pt>
                <c:pt idx="63">
                  <c:v>1.171496343182834</c:v>
                </c:pt>
                <c:pt idx="64">
                  <c:v>1.2042253281637831</c:v>
                </c:pt>
                <c:pt idx="65">
                  <c:v>1.2376852976954351</c:v>
                </c:pt>
                <c:pt idx="66">
                  <c:v>1.2718865106173782</c:v>
                </c:pt>
                <c:pt idx="67">
                  <c:v>1.3068391760396889</c:v>
                </c:pt>
                <c:pt idx="68">
                  <c:v>1.3425534458359245</c:v>
                </c:pt>
                <c:pt idx="69">
                  <c:v>1.3790394069722358</c:v>
                </c:pt>
                <c:pt idx="70">
                  <c:v>1.4163070736750092</c:v>
                </c:pt>
                <c:pt idx="71">
                  <c:v>1.454366379439672</c:v>
                </c:pt>
                <c:pt idx="72">
                  <c:v>1.4932271688835563</c:v>
                </c:pt>
                <c:pt idx="73">
                  <c:v>1.5328991894459376</c:v>
                </c:pt>
                <c:pt idx="74">
                  <c:v>1.5733920829386228</c:v>
                </c:pt>
                <c:pt idx="75">
                  <c:v>1.6147153769507023</c:v>
                </c:pt>
                <c:pt idx="76">
                  <c:v>1.656878476111326</c:v>
                </c:pt>
                <c:pt idx="77">
                  <c:v>1.6998906532146412</c:v>
                </c:pt>
                <c:pt idx="78">
                  <c:v>1.7437610402112331</c:v>
                </c:pt>
                <c:pt idx="79">
                  <c:v>1.7884986190707279</c:v>
                </c:pt>
                <c:pt idx="80">
                  <c:v>1.8341122125204075</c:v>
                </c:pt>
                <c:pt idx="81">
                  <c:v>1.8806104746650028</c:v>
                </c:pt>
                <c:pt idx="82">
                  <c:v>1.92800188149304</c:v>
                </c:pt>
                <c:pt idx="83">
                  <c:v>1.9762947212753981</c:v>
                </c:pt>
                <c:pt idx="84">
                  <c:v>2.0254970848620033</c:v>
                </c:pt>
                <c:pt idx="85">
                  <c:v>2.0756168558827883</c:v>
                </c:pt>
                <c:pt idx="86">
                  <c:v>2.1266617008593856</c:v>
                </c:pt>
                <c:pt idx="87">
                  <c:v>2.1786390592341816</c:v>
                </c:pt>
                <c:pt idx="88">
                  <c:v>2.2315561333237017</c:v>
                </c:pt>
                <c:pt idx="89">
                  <c:v>2.2854198782034745</c:v>
                </c:pt>
                <c:pt idx="90">
                  <c:v>2.34023699153181</c:v>
                </c:pt>
                <c:pt idx="91">
                  <c:v>2.3960139033201693</c:v>
                </c:pt>
                <c:pt idx="92">
                  <c:v>2.4527567656580302</c:v>
                </c:pt>
                <c:pt idx="93">
                  <c:v>2.5104714424003975</c:v>
                </c:pt>
                <c:pt idx="94">
                  <c:v>2.5691634988263523</c:v>
                </c:pt>
                <c:pt idx="95">
                  <c:v>2.6288381912772452</c:v>
                </c:pt>
                <c:pt idx="96">
                  <c:v>2.689500456783378</c:v>
                </c:pt>
                <c:pt idx="97">
                  <c:v>2.7511549026882252</c:v>
                </c:pt>
                <c:pt idx="98">
                  <c:v>2.8138057962794796</c:v>
                </c:pt>
                <c:pt idx="99">
                  <c:v>2.8774570544363858</c:v>
                </c:pt>
                <c:pt idx="100">
                  <c:v>2.9421122333030558</c:v>
                </c:pt>
                <c:pt idx="101">
                  <c:v>3.0077745179976287</c:v>
                </c:pt>
                <c:pt idx="102">
                  <c:v>3.0744467123673496</c:v>
                </c:pt>
                <c:pt idx="103">
                  <c:v>3.1421312287997871</c:v>
                </c:pt>
                <c:pt idx="104">
                  <c:v>3.2108300781006247</c:v>
                </c:pt>
                <c:pt idx="105">
                  <c:v>3.28054485944857</c:v>
                </c:pt>
                <c:pt idx="106">
                  <c:v>3.3512767504381324</c:v>
                </c:pt>
                <c:pt idx="107">
                  <c:v>3.4230264972211111</c:v>
                </c:pt>
                <c:pt idx="108">
                  <c:v>3.4957944047578162</c:v>
                </c:pt>
                <c:pt idx="109">
                  <c:v>3.5695803271891338</c:v>
                </c:pt>
                <c:pt idx="110">
                  <c:v>3.644383658340673</c:v>
                </c:pt>
                <c:pt idx="111">
                  <c:v>3.7202033223703319</c:v>
                </c:pt>
                <c:pt idx="112">
                  <c:v>3.7970377645707174</c:v>
                </c:pt>
                <c:pt idx="113">
                  <c:v>3.874884942337907</c:v>
                </c:pt>
                <c:pt idx="114">
                  <c:v>3.9537423163181451</c:v>
                </c:pt>
                <c:pt idx="115">
                  <c:v>4.033606841744076</c:v>
                </c:pt>
                <c:pt idx="116">
                  <c:v>4.1144749599721981</c:v>
                </c:pt>
                <c:pt idx="117">
                  <c:v>4.1963425902332228</c:v>
                </c:pt>
                <c:pt idx="118">
                  <c:v>4.2792051216070313</c:v>
                </c:pt>
                <c:pt idx="119">
                  <c:v>4.3630574052339783</c:v>
                </c:pt>
                <c:pt idx="120">
                  <c:v>4.4478937467741755</c:v>
                </c:pt>
                <c:pt idx="121">
                  <c:v>4.5337078991264761</c:v>
                </c:pt>
                <c:pt idx="122">
                  <c:v>4.620493055418744</c:v>
                </c:pt>
                <c:pt idx="123">
                  <c:v>4.7082418422810068</c:v>
                </c:pt>
                <c:pt idx="124">
                  <c:v>4.7969463134129384</c:v>
                </c:pt>
                <c:pt idx="125">
                  <c:v>4.8865979434571409</c:v>
                </c:pt>
                <c:pt idx="126">
                  <c:v>4.9771876221894713</c:v>
                </c:pt>
                <c:pt idx="127">
                  <c:v>5.0687056490376312</c:v>
                </c:pt>
                <c:pt idx="128">
                  <c:v>5.1611417279390608</c:v>
                </c:pt>
                <c:pt idx="129">
                  <c:v>5.2544849625490375</c:v>
                </c:pt>
                <c:pt idx="130">
                  <c:v>5.3487238518097353</c:v>
                </c:pt>
                <c:pt idx="131">
                  <c:v>5.4438462858907615</c:v>
                </c:pt>
                <c:pt idx="132">
                  <c:v>5.5398395425115767</c:v>
                </c:pt>
                <c:pt idx="133">
                  <c:v>5.6366902836559039</c:v>
                </c:pt>
                <c:pt idx="134">
                  <c:v>5.7343845526880752</c:v>
                </c:pt>
                <c:pt idx="135">
                  <c:v>5.8329077718809641</c:v>
                </c:pt>
                <c:pt idx="136">
                  <c:v>5.9322447403649337</c:v>
                </c:pt>
                <c:pt idx="137">
                  <c:v>6.0323796325069203</c:v>
                </c:pt>
                <c:pt idx="138">
                  <c:v>6.133295996728509</c:v>
                </c:pt>
                <c:pt idx="139">
                  <c:v>6.2349767547715267</c:v>
                </c:pt>
                <c:pt idx="140">
                  <c:v>6.3374042014193668</c:v>
                </c:pt>
                <c:pt idx="141">
                  <c:v>6.4405600046819238</c:v>
                </c:pt>
                <c:pt idx="142">
                  <c:v>6.5444252064516428</c:v>
                </c:pt>
                <c:pt idx="143">
                  <c:v>6.6489802236378619</c:v>
                </c:pt>
                <c:pt idx="144">
                  <c:v>6.7542048497861824</c:v>
                </c:pt>
                <c:pt idx="145">
                  <c:v>6.8600782571892633</c:v>
                </c:pt>
                <c:pt idx="146">
                  <c:v>6.9665789994949883</c:v>
                </c:pt>
                <c:pt idx="147">
                  <c:v>7.0736850148175394</c:v>
                </c:pt>
                <c:pt idx="148">
                  <c:v>7.1813736293564769</c:v>
                </c:pt>
                <c:pt idx="149">
                  <c:v>7.289621561528465</c:v>
                </c:pt>
                <c:pt idx="150">
                  <c:v>7.3984049266158358</c:v>
                </c:pt>
                <c:pt idx="151">
                  <c:v>7.5076992419356694</c:v>
                </c:pt>
                <c:pt idx="152">
                  <c:v>7.6174794325326438</c:v>
                </c:pt>
                <c:pt idx="153">
                  <c:v>7.7277198373983387</c:v>
                </c:pt>
                <c:pt idx="154">
                  <c:v>7.8383942162192231</c:v>
                </c:pt>
                <c:pt idx="155">
                  <c:v>7.9494757566550049</c:v>
                </c:pt>
                <c:pt idx="156">
                  <c:v>8.060937082148504</c:v>
                </c:pt>
                <c:pt idx="157">
                  <c:v>8.1727502602676694</c:v>
                </c:pt>
                <c:pt idx="158">
                  <c:v>8.2848868115798204</c:v>
                </c:pt>
                <c:pt idx="159">
                  <c:v>8.3973177190576074</c:v>
                </c:pt>
                <c:pt idx="160">
                  <c:v>8.5100134380156955</c:v>
                </c:pt>
                <c:pt idx="161">
                  <c:v>8.6229439065765003</c:v>
                </c:pt>
                <c:pt idx="162">
                  <c:v>8.7360785566628447</c:v>
                </c:pt>
                <c:pt idx="163">
                  <c:v>8.8493863255147271</c:v>
                </c:pt>
                <c:pt idx="164">
                  <c:v>8.9628356677268943</c:v>
                </c:pt>
                <c:pt idx="165">
                  <c:v>9.0763945678032396</c:v>
                </c:pt>
                <c:pt idx="166">
                  <c:v>9.1900305532235311</c:v>
                </c:pt>
                <c:pt idx="167">
                  <c:v>9.3037107080173289</c:v>
                </c:pt>
                <c:pt idx="168">
                  <c:v>9.4174016868393906</c:v>
                </c:pt>
                <c:pt idx="169">
                  <c:v>9.5310697295402491</c:v>
                </c:pt>
                <c:pt idx="170">
                  <c:v>9.6446806762250379</c:v>
                </c:pt>
                <c:pt idx="171">
                  <c:v>9.7581999827931103</c:v>
                </c:pt>
                <c:pt idx="172">
                  <c:v>9.8715927369503031</c:v>
                </c:pt>
                <c:pt idx="173">
                  <c:v>9.9848236746852059</c:v>
                </c:pt>
                <c:pt idx="174">
                  <c:v>10.097857197200145</c:v>
                </c:pt>
                <c:pt idx="175">
                  <c:v>10.210657388287039</c:v>
                </c:pt>
                <c:pt idx="176">
                  <c:v>10.323188032137683</c:v>
                </c:pt>
                <c:pt idx="177">
                  <c:v>10.435412631577474</c:v>
                </c:pt>
                <c:pt idx="178">
                  <c:v>10.547294426711009</c:v>
                </c:pt>
                <c:pt idx="179">
                  <c:v>10.65879641396741</c:v>
                </c:pt>
                <c:pt idx="180">
                  <c:v>10.769881365532747</c:v>
                </c:pt>
                <c:pt idx="181">
                  <c:v>10.88051184915628</c:v>
                </c:pt>
                <c:pt idx="182">
                  <c:v>10.99065024831684</c:v>
                </c:pt>
                <c:pt idx="183">
                  <c:v>11.100258782735029</c:v>
                </c:pt>
                <c:pt idx="184">
                  <c:v>11.209299529216521</c:v>
                </c:pt>
                <c:pt idx="185">
                  <c:v>11.317734442811132</c:v>
                </c:pt>
                <c:pt idx="186">
                  <c:v>11.425525378271962</c:v>
                </c:pt>
                <c:pt idx="187">
                  <c:v>11.53263411179838</c:v>
                </c:pt>
                <c:pt idx="188">
                  <c:v>11.639022363046132</c:v>
                </c:pt>
                <c:pt idx="189">
                  <c:v>11.744651817387531</c:v>
                </c:pt>
                <c:pt idx="190">
                  <c:v>11.849484148404139</c:v>
                </c:pt>
                <c:pt idx="191">
                  <c:v>11.953481040594031</c:v>
                </c:pt>
                <c:pt idx="192">
                  <c:v>12.056604212275307</c:v>
                </c:pt>
                <c:pt idx="193">
                  <c:v>12.158815438667146</c:v>
                </c:pt>
                <c:pt idx="194">
                  <c:v>12.260076575129371</c:v>
                </c:pt>
                <c:pt idx="195">
                  <c:v>12.360349580541136</c:v>
                </c:pt>
                <c:pt idx="196">
                  <c:v>12.459596540799053</c:v>
                </c:pt>
                <c:pt idx="197">
                  <c:v>12.557779692414783</c:v>
                </c:pt>
                <c:pt idx="198">
                  <c:v>12.654861446191823</c:v>
                </c:pt>
                <c:pt idx="199">
                  <c:v>12.750804410961049</c:v>
                </c:pt>
                <c:pt idx="200">
                  <c:v>12.845571417354217</c:v>
                </c:pt>
                <c:pt idx="201">
                  <c:v>12.939125541594596</c:v>
                </c:pt>
                <c:pt idx="202">
                  <c:v>13.031430129283549</c:v>
                </c:pt>
                <c:pt idx="203">
                  <c:v>13.122448819161894</c:v>
                </c:pt>
                <c:pt idx="204">
                  <c:v>13.212145566824583</c:v>
                </c:pt>
                <c:pt idx="205">
                  <c:v>13.300484668367291</c:v>
                </c:pt>
                <c:pt idx="206">
                  <c:v>13.387430783943278</c:v>
                </c:pt>
                <c:pt idx="207">
                  <c:v>13.472948961208969</c:v>
                </c:pt>
                <c:pt idx="208">
                  <c:v>13.557004658636533</c:v>
                </c:pt>
                <c:pt idx="209">
                  <c:v>13.639563768671852</c:v>
                </c:pt>
                <c:pt idx="210">
                  <c:v>13.720592640716241</c:v>
                </c:pt>
                <c:pt idx="211">
                  <c:v>13.800058103910278</c:v>
                </c:pt>
                <c:pt idx="212">
                  <c:v>13.877927489698292</c:v>
                </c:pt>
                <c:pt idx="213">
                  <c:v>13.954168654152065</c:v>
                </c:pt>
                <c:pt idx="214">
                  <c:v>14.02875000003243</c:v>
                </c:pt>
                <c:pt idx="215">
                  <c:v>14.101640498567663</c:v>
                </c:pt>
                <c:pt idx="216">
                  <c:v>14.17280971092768</c:v>
                </c:pt>
                <c:pt idx="217">
                  <c:v>14.242227809373261</c:v>
                </c:pt>
                <c:pt idx="218">
                  <c:v>14.309865598059821</c:v>
                </c:pt>
                <c:pt idx="219">
                  <c:v>14.375694533475379</c:v>
                </c:pt>
                <c:pt idx="220">
                  <c:v>14.439686744492763</c:v>
                </c:pt>
                <c:pt idx="221">
                  <c:v>14.501815052016358</c:v>
                </c:pt>
                <c:pt idx="222">
                  <c:v>14.562052988204</c:v>
                </c:pt>
                <c:pt idx="223">
                  <c:v>14.620374815245032</c:v>
                </c:pt>
                <c:pt idx="224">
                  <c:v>14.676755543675863</c:v>
                </c:pt>
                <c:pt idx="225">
                  <c:v>14.731170950214821</c:v>
                </c:pt>
                <c:pt idx="226">
                  <c:v>14.783597595098461</c:v>
                </c:pt>
                <c:pt idx="227">
                  <c:v>14.834012838901996</c:v>
                </c:pt>
                <c:pt idx="228">
                  <c:v>14.882394858826933</c:v>
                </c:pt>
                <c:pt idx="229">
                  <c:v>14.928722664439544</c:v>
                </c:pt>
                <c:pt idx="230">
                  <c:v>14.972976112844266</c:v>
                </c:pt>
                <c:pt idx="231">
                  <c:v>15.015135923276683</c:v>
                </c:pt>
                <c:pt idx="232">
                  <c:v>15.055183691101298</c:v>
                </c:pt>
                <c:pt idx="233">
                  <c:v>15.093101901199862</c:v>
                </c:pt>
                <c:pt idx="234">
                  <c:v>15.128873940736646</c:v>
                </c:pt>
                <c:pt idx="235">
                  <c:v>15.162484111287604</c:v>
                </c:pt>
                <c:pt idx="236">
                  <c:v>15.193917640321057</c:v>
                </c:pt>
                <c:pt idx="237">
                  <c:v>15.223160692018133</c:v>
                </c:pt>
                <c:pt idx="238">
                  <c:v>15.250200377421866</c:v>
                </c:pt>
                <c:pt idx="239">
                  <c:v>15.275024763904545</c:v>
                </c:pt>
                <c:pt idx="240">
                  <c:v>15.297622883943554</c:v>
                </c:pt>
                <c:pt idx="241">
                  <c:v>15.3179847431967</c:v>
                </c:pt>
                <c:pt idx="242">
                  <c:v>15.336101327868681</c:v>
                </c:pt>
                <c:pt idx="243">
                  <c:v>15.351964611361094</c:v>
                </c:pt>
                <c:pt idx="244">
                  <c:v>15.365567560199132</c:v>
                </c:pt>
                <c:pt idx="245">
                  <c:v>15.376904139228827</c:v>
                </c:pt>
                <c:pt idx="246">
                  <c:v>15.385969316079471</c:v>
                </c:pt>
                <c:pt idx="247">
                  <c:v>15.39275906488659</c:v>
                </c:pt>
                <c:pt idx="248">
                  <c:v>15.397270369271624</c:v>
                </c:pt>
                <c:pt idx="249">
                  <c:v>15.399501224575216</c:v>
                </c:pt>
                <c:pt idx="250">
                  <c:v>15.399450639341801</c:v>
                </c:pt>
                <c:pt idx="251">
                  <c:v>15.397118636053957</c:v>
                </c:pt>
                <c:pt idx="252">
                  <c:v>15.392506251115753</c:v>
                </c:pt>
                <c:pt idx="253">
                  <c:v>15.385615534085103</c:v>
                </c:pt>
                <c:pt idx="254">
                  <c:v>15.376449546155952</c:v>
                </c:pt>
                <c:pt idx="255">
                  <c:v>15.365012357891819</c:v>
                </c:pt>
                <c:pt idx="256">
                  <c:v>15.35130904621311</c:v>
                </c:pt>
                <c:pt idx="257">
                  <c:v>15.335345690641244</c:v>
                </c:pt>
                <c:pt idx="258">
                  <c:v>15.317129368803556</c:v>
                </c:pt>
                <c:pt idx="259">
                  <c:v>15.296668151203594</c:v>
                </c:pt>
                <c:pt idx="260">
                  <c:v>15.273971095262205</c:v>
                </c:pt>
                <c:pt idx="261">
                  <c:v>15.249048238635613</c:v>
                </c:pt>
                <c:pt idx="262">
                  <c:v>15.221910591817347</c:v>
                </c:pt>
                <c:pt idx="263">
                  <c:v>15.192570130031667</c:v>
                </c:pt>
                <c:pt idx="264">
                  <c:v>15.161039784426883</c:v>
                </c:pt>
                <c:pt idx="265">
                  <c:v>15.127333432577542</c:v>
                </c:pt>
                <c:pt idx="266">
                  <c:v>15.09146588830534</c:v>
                </c:pt>
                <c:pt idx="267">
                  <c:v>15.053452890829179</c:v>
                </c:pt>
                <c:pt idx="268">
                  <c:v>15.01331109325546</c:v>
                </c:pt>
                <c:pt idx="269">
                  <c:v>14.971058050420448</c:v>
                </c:pt>
                <c:pt idx="270">
                  <c:v>14.926712206097097</c:v>
                </c:pt>
                <c:pt idx="271">
                  <c:v>14.880292879579404</c:v>
                </c:pt>
                <c:pt idx="272">
                  <c:v>14.831820251657936</c:v>
                </c:pt>
                <c:pt idx="273">
                  <c:v>14.781315350000787</c:v>
                </c:pt>
                <c:pt idx="274">
                  <c:v>14.728800033954808</c:v>
                </c:pt>
                <c:pt idx="275">
                  <c:v>14.674296978782433</c:v>
                </c:pt>
                <c:pt idx="276">
                  <c:v>14.617829659350067</c:v>
                </c:pt>
                <c:pt idx="277">
                  <c:v>14.55942233328442</c:v>
                </c:pt>
                <c:pt idx="278">
                  <c:v>14.49910002361373</c:v>
                </c:pt>
                <c:pt idx="279">
                  <c:v>14.436888500911195</c:v>
                </c:pt>
                <c:pt idx="280">
                  <c:v>14.372814264958537</c:v>
                </c:pt>
                <c:pt idx="281">
                  <c:v>14.306904525947857</c:v>
                </c:pt>
                <c:pt idx="282">
                  <c:v>14.239187185240494</c:v>
                </c:pt>
                <c:pt idx="283">
                  <c:v>14.169690815701893</c:v>
                </c:pt>
                <c:pt idx="284">
                  <c:v>14.098444641631874</c:v>
                </c:pt>
                <c:pt idx="285">
                  <c:v>14.025478518310003</c:v>
                </c:pt>
                <c:pt idx="286">
                  <c:v>13.950822911176093</c:v>
                </c:pt>
                <c:pt idx="287">
                  <c:v>13.874508874666121</c:v>
                </c:pt>
                <c:pt idx="288">
                  <c:v>13.796568030724099</c:v>
                </c:pt>
                <c:pt idx="289">
                  <c:v>13.717032547010689</c:v>
                </c:pt>
                <c:pt idx="290">
                  <c:v>13.635935114829516</c:v>
                </c:pt>
                <c:pt idx="291">
                  <c:v>13.553308926792349</c:v>
                </c:pt>
                <c:pt idx="292">
                  <c:v>13.469187654244443</c:v>
                </c:pt>
                <c:pt idx="293">
                  <c:v>13.383605424471453</c:v>
                </c:pt>
                <c:pt idx="294">
                  <c:v>13.296596797709453</c:v>
                </c:pt>
                <c:pt idx="295">
                  <c:v>13.208196743979661</c:v>
                </c:pt>
                <c:pt idx="296">
                  <c:v>13.118440619769489</c:v>
                </c:pt>
                <c:pt idx="297">
                  <c:v>13.027364144581583</c:v>
                </c:pt>
                <c:pt idx="298">
                  <c:v>12.935003377372507</c:v>
                </c:pt>
                <c:pt idx="299">
                  <c:v>12.8413946929027</c:v>
                </c:pt>
                <c:pt idx="300">
                  <c:v>12.746574758019255</c:v>
                </c:pt>
                <c:pt idx="301">
                  <c:v>12.650580507893</c:v>
                </c:pt>
                <c:pt idx="302">
                  <c:v>12.553449122231273</c:v>
                </c:pt>
                <c:pt idx="303">
                  <c:v>12.455218001487625</c:v>
                </c:pt>
                <c:pt idx="304">
                  <c:v>12.355924743089533</c:v>
                </c:pt>
                <c:pt idx="305">
                  <c:v>12.255607117705052</c:v>
                </c:pt>
                <c:pt idx="306">
                  <c:v>12.15430304556909</c:v>
                </c:pt>
                <c:pt idx="307">
                  <c:v>12.052050572889803</c:v>
                </c:pt>
                <c:pt idx="308">
                  <c:v>11.948887848355348</c:v>
                </c:pt>
                <c:pt idx="309">
                  <c:v>11.844853099760945</c:v>
                </c:pt>
                <c:pt idx="310">
                  <c:v>11.73998461077594</c:v>
                </c:pt>
                <c:pt idx="311">
                  <c:v>11.634320697870207</c:v>
                </c:pt>
                <c:pt idx="312">
                  <c:v>11.527899687418964</c:v>
                </c:pt>
                <c:pt idx="313">
                  <c:v>11.420759893004625</c:v>
                </c:pt>
                <c:pt idx="314">
                  <c:v>11.312939592934054</c:v>
                </c:pt>
                <c:pt idx="315">
                  <c:v>11.2044770079891</c:v>
                </c:pt>
                <c:pt idx="316">
                  <c:v>11.095410279427963</c:v>
                </c:pt>
                <c:pt idx="317">
                  <c:v>10.985777447254453</c:v>
                </c:pt>
                <c:pt idx="318">
                  <c:v>10.875616428771824</c:v>
                </c:pt>
                <c:pt idx="319">
                  <c:v>10.764964997437348</c:v>
                </c:pt>
                <c:pt idx="320">
                  <c:v>10.653860762033405</c:v>
                </c:pt>
                <c:pt idx="321">
                  <c:v>10.542341146170285</c:v>
                </c:pt>
                <c:pt idx="322">
                  <c:v>10.430443368135503</c:v>
                </c:pt>
                <c:pt idx="323">
                  <c:v>10.318204421103813</c:v>
                </c:pt>
                <c:pt idx="324">
                  <c:v>10.205661053721697</c:v>
                </c:pt>
                <c:pt idx="325">
                  <c:v>10.0928497510795</c:v>
                </c:pt>
                <c:pt idx="326">
                  <c:v>9.9798067160838286</c:v>
                </c:pt>
                <c:pt idx="327">
                  <c:v>9.8665678512423778</c:v>
                </c:pt>
                <c:pt idx="328">
                  <c:v>9.7531687408726633</c:v>
                </c:pt>
                <c:pt idx="329">
                  <c:v>9.6396446337456876</c:v>
                </c:pt>
                <c:pt idx="330">
                  <c:v>9.5260304261749127</c:v>
                </c:pt>
                <c:pt idx="331">
                  <c:v>9.4123606455603728</c:v>
                </c:pt>
                <c:pt idx="332">
                  <c:v>9.2986694343971834</c:v>
                </c:pt>
                <c:pt idx="333">
                  <c:v>9.1849905347570875</c:v>
                </c:pt>
                <c:pt idx="334">
                  <c:v>9.0713572732511132</c:v>
                </c:pt>
                <c:pt idx="335">
                  <c:v>8.9578025464808135</c:v>
                </c:pt>
                <c:pt idx="336">
                  <c:v>8.8443588069849728</c:v>
                </c:pt>
                <c:pt idx="337">
                  <c:v>8.7310580496880608</c:v>
                </c:pt>
                <c:pt idx="338">
                  <c:v>8.6179317988561159</c:v>
                </c:pt>
                <c:pt idx="339">
                  <c:v>8.5050110955651697</c:v>
                </c:pt>
                <c:pt idx="340">
                  <c:v>8.3923264856867021</c:v>
                </c:pt>
                <c:pt idx="341">
                  <c:v>8.2799080083940275</c:v>
                </c:pt>
                <c:pt idx="342">
                  <c:v>8.1677851851929653</c:v>
                </c:pt>
                <c:pt idx="343">
                  <c:v>8.055987009479507</c:v>
                </c:pt>
                <c:pt idx="344">
                  <c:v>7.9445419366266465</c:v>
                </c:pt>
                <c:pt idx="345">
                  <c:v>7.8334778746019786</c:v>
                </c:pt>
                <c:pt idx="346">
                  <c:v>7.7228221751170381</c:v>
                </c:pt>
                <c:pt idx="347">
                  <c:v>7.6126016253089057</c:v>
                </c:pt>
                <c:pt idx="348">
                  <c:v>7.5028424399539038</c:v>
                </c:pt>
                <c:pt idx="349">
                  <c:v>7.3935702542127988</c:v>
                </c:pt>
                <c:pt idx="350">
                  <c:v>7.2848101169062973</c:v>
                </c:pt>
                <c:pt idx="351">
                  <c:v>7.1765864843191327</c:v>
                </c:pt>
                <c:pt idx="352">
                  <c:v>7.0689232145305114</c:v>
                </c:pt>
                <c:pt idx="353">
                  <c:v>6.9618435622681689</c:v>
                </c:pt>
                <c:pt idx="354">
                  <c:v>6.8553701742828181</c:v>
                </c:pt>
                <c:pt idx="355">
                  <c:v>6.7495250852392461</c:v>
                </c:pt>
                <c:pt idx="356">
                  <c:v>6.6443297141198583</c:v>
                </c:pt>
                <c:pt idx="357">
                  <c:v>6.5398048611360169</c:v>
                </c:pt>
                <c:pt idx="358">
                  <c:v>6.4359707051420481</c:v>
                </c:pt>
                <c:pt idx="359">
                  <c:v>6.3328468015463724</c:v>
                </c:pt>
                <c:pt idx="360">
                  <c:v>6.2304520807137704</c:v>
                </c:pt>
                <c:pt idx="361">
                  <c:v>6.1288048468524066</c:v>
                </c:pt>
                <c:pt idx="362">
                  <c:v>6.027922777378814</c:v>
                </c:pt>
                <c:pt idx="363">
                  <c:v>5.9278229227536858</c:v>
                </c:pt>
                <c:pt idx="364">
                  <c:v>5.828521706780923</c:v>
                </c:pt>
                <c:pt idx="365">
                  <c:v>5.7300349273620652</c:v>
                </c:pt>
                <c:pt idx="366">
                  <c:v>5.6323777576978644</c:v>
                </c:pt>
                <c:pt idx="367">
                  <c:v>5.5355647479284569</c:v>
                </c:pt>
                <c:pt idx="368">
                  <c:v>5.4396098272032924</c:v>
                </c:pt>
                <c:pt idx="369">
                  <c:v>5.3445263061716384</c:v>
                </c:pt>
                <c:pt idx="370">
                  <c:v>5.2503268798842777</c:v>
                </c:pt>
                <c:pt idx="371">
                  <c:v>5.1570236310966795</c:v>
                </c:pt>
                <c:pt idx="372">
                  <c:v>5.0646280339637428</c:v>
                </c:pt>
                <c:pt idx="373">
                  <c:v>4.9731509581159346</c:v>
                </c:pt>
                <c:pt idx="374">
                  <c:v>4.8826026731064838</c:v>
                </c:pt>
                <c:pt idx="375">
                  <c:v>4.7929928532190189</c:v>
                </c:pt>
                <c:pt idx="376">
                  <c:v>4.7043305826249693</c:v>
                </c:pt>
                <c:pt idx="377">
                  <c:v>4.6166243608797544</c:v>
                </c:pt>
                <c:pt idx="378">
                  <c:v>4.5298821087467527</c:v>
                </c:pt>
                <c:pt idx="379">
                  <c:v>4.4441111743378343</c:v>
                </c:pt>
                <c:pt idx="380">
                  <c:v>4.3593183395591542</c:v>
                </c:pt>
                <c:pt idx="381">
                  <c:v>4.2755098268507989</c:v>
                </c:pt>
                <c:pt idx="382">
                  <c:v>4.1926913062087827</c:v>
                </c:pt>
                <c:pt idx="383">
                  <c:v>4.1108679024778416</c:v>
                </c:pt>
                <c:pt idx="384">
                  <c:v>4.0300442029033672</c:v>
                </c:pt>
                <c:pt idx="385">
                  <c:v>3.9502242649308599</c:v>
                </c:pt>
                <c:pt idx="386">
                  <c:v>3.8714116242411563</c:v>
                </c:pt>
                <c:pt idx="387">
                  <c:v>3.7936093030097715</c:v>
                </c:pt>
                <c:pt idx="388">
                  <c:v>3.7168198183786099</c:v>
                </c:pt>
                <c:pt idx="389">
                  <c:v>3.6410451911283888</c:v>
                </c:pt>
                <c:pt idx="390">
                  <c:v>3.5662869545400695</c:v>
                </c:pt>
                <c:pt idx="391">
                  <c:v>3.4925461634337238</c:v>
                </c:pt>
                <c:pt idx="392">
                  <c:v>3.4198234033732193</c:v>
                </c:pt>
                <c:pt idx="393">
                  <c:v>3.3481188000252611</c:v>
                </c:pt>
                <c:pt idx="394">
                  <c:v>3.2774320286613281</c:v>
                </c:pt>
                <c:pt idx="395">
                  <c:v>3.2077623237912185</c:v>
                </c:pt>
                <c:pt idx="396">
                  <c:v>3.1391084889169196</c:v>
                </c:pt>
                <c:pt idx="397">
                  <c:v>3.0714689063957326</c:v>
                </c:pt>
                <c:pt idx="398">
                  <c:v>3.004841547401619</c:v>
                </c:pt>
                <c:pt idx="399">
                  <c:v>2.9392239819739365</c:v>
                </c:pt>
                <c:pt idx="400">
                  <c:v>2.8746133891428278</c:v>
                </c:pt>
                <c:pt idx="401">
                  <c:v>2.8110065671207018</c:v>
                </c:pt>
                <c:pt idx="402">
                  <c:v>2.7483999435494186</c:v>
                </c:pt>
                <c:pt idx="403">
                  <c:v>2.6867895857929183</c:v>
                </c:pt>
                <c:pt idx="404">
                  <c:v>2.6261712112652784</c:v>
                </c:pt>
                <c:pt idx="405">
                  <c:v>2.5665401977842923</c:v>
                </c:pt>
                <c:pt idx="406">
                  <c:v>2.507891593940939</c:v>
                </c:pt>
                <c:pt idx="407">
                  <c:v>2.4502201294752357</c:v>
                </c:pt>
                <c:pt idx="408">
                  <c:v>2.3935202256492474</c:v>
                </c:pt>
                <c:pt idx="409">
                  <c:v>2.3377860056081659</c:v>
                </c:pt>
                <c:pt idx="410">
                  <c:v>2.2830113047206648</c:v>
                </c:pt>
                <c:pt idx="411">
                  <c:v>2.2291896808899048</c:v>
                </c:pt>
                <c:pt idx="412">
                  <c:v>2.1763144248268231</c:v>
                </c:pt>
                <c:pt idx="413">
                  <c:v>2.1243785702775599</c:v>
                </c:pt>
                <c:pt idx="414">
                  <c:v>2.0733749041971357</c:v>
                </c:pt>
                <c:pt idx="415">
                  <c:v>2.0232959768616965</c:v>
                </c:pt>
                <c:pt idx="416">
                  <c:v>1.9741341119119349</c:v>
                </c:pt>
                <c:pt idx="417">
                  <c:v>1.9258814163205042</c:v>
                </c:pt>
                <c:pt idx="418">
                  <c:v>1.8785297902765208</c:v>
                </c:pt>
                <c:pt idx="419">
                  <c:v>1.8320709369804764</c:v>
                </c:pt>
                <c:pt idx="420">
                  <c:v>1.7864963723431717</c:v>
                </c:pt>
                <c:pt idx="421">
                  <c:v>1.7417974345824947</c:v>
                </c:pt>
                <c:pt idx="422">
                  <c:v>1.6979652937121614</c:v>
                </c:pt>
                <c:pt idx="423">
                  <c:v>1.6549909609167686</c:v>
                </c:pt>
                <c:pt idx="424">
                  <c:v>1.612865297807788</c:v>
                </c:pt>
                <c:pt idx="425">
                  <c:v>1.571579025555351</c:v>
                </c:pt>
                <c:pt idx="426">
                  <c:v>1.5311227338909845</c:v>
                </c:pt>
                <c:pt idx="427">
                  <c:v>1.4914868899766534</c:v>
                </c:pt>
                <c:pt idx="428">
                  <c:v>1.4526618471357726</c:v>
                </c:pt>
                <c:pt idx="429">
                  <c:v>1.4146378534420685</c:v>
                </c:pt>
                <c:pt idx="430">
                  <c:v>1.377405060162441</c:v>
                </c:pt>
                <c:pt idx="431">
                  <c:v>1.3409535300502151</c:v>
                </c:pt>
                <c:pt idx="432">
                  <c:v>1.3052732454854303</c:v>
                </c:pt>
                <c:pt idx="433">
                  <c:v>1.2703541164590444</c:v>
                </c:pt>
                <c:pt idx="434">
                  <c:v>1.2361859883981956</c:v>
                </c:pt>
                <c:pt idx="435">
                  <c:v>1.2027586498298639</c:v>
                </c:pt>
                <c:pt idx="436">
                  <c:v>1.1700618398805651</c:v>
                </c:pt>
                <c:pt idx="437">
                  <c:v>1.138085255609887</c:v>
                </c:pt>
                <c:pt idx="438">
                  <c:v>1.1068185591759436</c:v>
                </c:pt>
                <c:pt idx="439">
                  <c:v>1.0762513848310284</c:v>
                </c:pt>
                <c:pt idx="440">
                  <c:v>1.0463733457459781</c:v>
                </c:pt>
                <c:pt idx="441">
                  <c:v>1.0171740406619696</c:v>
                </c:pt>
                <c:pt idx="442">
                  <c:v>0.98864306036868488</c:v>
                </c:pt>
                <c:pt idx="443">
                  <c:v>0.96076999400798424</c:v>
                </c:pt>
                <c:pt idx="444">
                  <c:v>0.9335444352024338</c:v>
                </c:pt>
                <c:pt idx="445">
                  <c:v>0.90695598800823385</c:v>
                </c:pt>
                <c:pt idx="446">
                  <c:v>0.88099427269227293</c:v>
                </c:pt>
                <c:pt idx="447">
                  <c:v>0.85564893133323705</c:v>
                </c:pt>
                <c:pt idx="448">
                  <c:v>0.83090963324687539</c:v>
                </c:pt>
                <c:pt idx="449">
                  <c:v>0.80676608023569907</c:v>
                </c:pt>
                <c:pt idx="450">
                  <c:v>0.78320801166357501</c:v>
                </c:pt>
                <c:pt idx="451">
                  <c:v>0.76022520935581828</c:v>
                </c:pt>
                <c:pt idx="452">
                  <c:v>0.73780750232557335</c:v>
                </c:pt>
                <c:pt idx="453">
                  <c:v>0.71594477132741197</c:v>
                </c:pt>
                <c:pt idx="454">
                  <c:v>0.69462695323922941</c:v>
                </c:pt>
                <c:pt idx="455">
                  <c:v>0.67384404527366493</c:v>
                </c:pt>
                <c:pt idx="456">
                  <c:v>0.65358610902041492</c:v>
                </c:pt>
                <c:pt idx="457">
                  <c:v>0.63384327432092524</c:v>
                </c:pt>
                <c:pt idx="458">
                  <c:v>0.61460574297709669</c:v>
                </c:pt>
                <c:pt idx="459">
                  <c:v>0.59586379229573583</c:v>
                </c:pt>
                <c:pt idx="460">
                  <c:v>0.57760777847061717</c:v>
                </c:pt>
                <c:pt idx="461">
                  <c:v>0.55982813980412327</c:v>
                </c:pt>
                <c:pt idx="462">
                  <c:v>0.54251539977053342</c:v>
                </c:pt>
                <c:pt idx="463">
                  <c:v>0.52566016992313047</c:v>
                </c:pt>
                <c:pt idx="464">
                  <c:v>0.50925315264739213</c:v>
                </c:pt>
                <c:pt idx="465">
                  <c:v>0.49328514376261523</c:v>
                </c:pt>
                <c:pt idx="466">
                  <c:v>0.47774703497440557</c:v>
                </c:pt>
                <c:pt idx="467">
                  <c:v>0.46262981618054189</c:v>
                </c:pt>
                <c:pt idx="468">
                  <c:v>0.44792457763279458</c:v>
                </c:pt>
                <c:pt idx="469">
                  <c:v>0.43362251195734425</c:v>
                </c:pt>
                <c:pt idx="470">
                  <c:v>0.41971491603650918</c:v>
                </c:pt>
                <c:pt idx="471">
                  <c:v>0.40619319275454036</c:v>
                </c:pt>
                <c:pt idx="472">
                  <c:v>0.39304885261029993</c:v>
                </c:pt>
                <c:pt idx="473">
                  <c:v>0.3802735151996815</c:v>
                </c:pt>
                <c:pt idx="474">
                  <c:v>0.3678589105706711</c:v>
                </c:pt>
                <c:pt idx="475">
                  <c:v>0.35579688045398705</c:v>
                </c:pt>
                <c:pt idx="476">
                  <c:v>0.34407937937226346</c:v>
                </c:pt>
                <c:pt idx="477">
                  <c:v>0.33269847563077587</c:v>
                </c:pt>
                <c:pt idx="478">
                  <c:v>0.32164635219272497</c:v>
                </c:pt>
                <c:pt idx="479">
                  <c:v>0.31091530744211499</c:v>
                </c:pt>
                <c:pt idx="480">
                  <c:v>0.30049775583727822</c:v>
                </c:pt>
                <c:pt idx="481">
                  <c:v>0.29038622845810608</c:v>
                </c:pt>
                <c:pt idx="482">
                  <c:v>0.28057337345005684</c:v>
                </c:pt>
                <c:pt idx="483">
                  <c:v>0.27105195636800627</c:v>
                </c:pt>
                <c:pt idx="484">
                  <c:v>0.26181486042301466</c:v>
                </c:pt>
                <c:pt idx="485">
                  <c:v>0.2528550866350735</c:v>
                </c:pt>
                <c:pt idx="486">
                  <c:v>0.24416575389488734</c:v>
                </c:pt>
                <c:pt idx="487">
                  <c:v>0.23574009893773989</c:v>
                </c:pt>
                <c:pt idx="488">
                  <c:v>0.2275714762324722</c:v>
                </c:pt>
                <c:pt idx="489">
                  <c:v>0.2196533577885888</c:v>
                </c:pt>
                <c:pt idx="490">
                  <c:v>0.21197933288448603</c:v>
                </c:pt>
                <c:pt idx="491">
                  <c:v>0.20454310771976983</c:v>
                </c:pt>
                <c:pt idx="492">
                  <c:v>0.19733850499461036</c:v>
                </c:pt>
                <c:pt idx="493">
                  <c:v>0.1903594634190498</c:v>
                </c:pt>
                <c:pt idx="494">
                  <c:v>0.18360003715514595</c:v>
                </c:pt>
                <c:pt idx="495">
                  <c:v>0.17705439519480887</c:v>
                </c:pt>
                <c:pt idx="496">
                  <c:v>0.17071682067614188</c:v>
                </c:pt>
                <c:pt idx="497">
                  <c:v>0.16458171014107348</c:v>
                </c:pt>
                <c:pt idx="498">
                  <c:v>0.15864357273701604</c:v>
                </c:pt>
                <c:pt idx="499">
                  <c:v>0.15289702936525454</c:v>
                </c:pt>
                <c:pt idx="500">
                  <c:v>0.14733681177872196</c:v>
                </c:pt>
                <c:pt idx="501">
                  <c:v>0.14195776163177323</c:v>
                </c:pt>
                <c:pt idx="502">
                  <c:v>0.13675482948452805</c:v>
                </c:pt>
                <c:pt idx="503">
                  <c:v>0.13172307376430248</c:v>
                </c:pt>
                <c:pt idx="504">
                  <c:v>0.12685765968660048</c:v>
                </c:pt>
                <c:pt idx="505">
                  <c:v>0.12215385813809061</c:v>
                </c:pt>
                <c:pt idx="506">
                  <c:v>0.11760704452394075</c:v>
                </c:pt>
                <c:pt idx="507">
                  <c:v>0.11321269758183215</c:v>
                </c:pt>
                <c:pt idx="508">
                  <c:v>0.10896639816492223</c:v>
                </c:pt>
                <c:pt idx="509">
                  <c:v>0.10486382799597457</c:v>
                </c:pt>
                <c:pt idx="510">
                  <c:v>0.10090076839481989</c:v>
                </c:pt>
                <c:pt idx="511">
                  <c:v>9.7073098981255934E-2</c:v>
                </c:pt>
                <c:pt idx="512">
                  <c:v>9.337679635544438E-2</c:v>
                </c:pt>
                <c:pt idx="513">
                  <c:v>8.9807932757804243E-2</c:v>
                </c:pt>
                <c:pt idx="514">
                  <c:v>8.636267471034921E-2</c:v>
                </c:pt>
                <c:pt idx="515">
                  <c:v>8.3037281641357458E-2</c:v>
                </c:pt>
                <c:pt idx="516">
                  <c:v>7.9828104495213492E-2</c:v>
                </c:pt>
                <c:pt idx="517">
                  <c:v>7.6731584329198452E-2</c:v>
                </c:pt>
                <c:pt idx="518">
                  <c:v>7.3744250898958599E-2</c:v>
                </c:pt>
                <c:pt idx="519">
                  <c:v>7.0862721234318346E-2</c:v>
                </c:pt>
                <c:pt idx="520">
                  <c:v>6.8083698207056453E-2</c:v>
                </c:pt>
                <c:pt idx="521">
                  <c:v>6.5403969092205055E-2</c:v>
                </c:pt>
                <c:pt idx="522">
                  <c:v>6.2820404124378268E-2</c:v>
                </c:pt>
                <c:pt idx="523">
                  <c:v>6.0329955050583015E-2</c:v>
                </c:pt>
                <c:pt idx="524">
                  <c:v>5.7929653680911776E-2</c:v>
                </c:pt>
                <c:pt idx="525">
                  <c:v>5.561661043846345E-2</c:v>
                </c:pt>
                <c:pt idx="526">
                  <c:v>5.3388012909785273E-2</c:v>
                </c:pt>
                <c:pt idx="527">
                  <c:v>5.1241124397078862E-2</c:v>
                </c:pt>
                <c:pt idx="528">
                  <c:v>4.9173282473359697E-2</c:v>
                </c:pt>
                <c:pt idx="529">
                  <c:v>4.7181897541711391E-2</c:v>
                </c:pt>
                <c:pt idx="530">
                  <c:v>4.5264451399723273E-2</c:v>
                </c:pt>
                <c:pt idx="531">
                  <c:v>4.3418495810153127E-2</c:v>
                </c:pt>
                <c:pt idx="532">
                  <c:v>4.1641651078807428E-2</c:v>
                </c:pt>
                <c:pt idx="533">
                  <c:v>3.9931604640583387E-2</c:v>
                </c:pt>
                <c:pt idx="534">
                  <c:v>3.8286109654571965E-2</c:v>
                </c:pt>
                <c:pt idx="535">
                  <c:v>3.6702983609072405E-2</c:v>
                </c:pt>
                <c:pt idx="536">
                  <c:v>3.5180106937327531E-2</c:v>
                </c:pt>
                <c:pt idx="537">
                  <c:v>3.3715421644741395E-2</c:v>
                </c:pt>
                <c:pt idx="538">
                  <c:v>3.2306929948299846E-2</c:v>
                </c:pt>
                <c:pt idx="539">
                  <c:v>3.0952692928871879E-2</c:v>
                </c:pt>
                <c:pt idx="540">
                  <c:v>2.9650829197027946E-2</c:v>
                </c:pt>
                <c:pt idx="541">
                  <c:v>2.8399513572971827E-2</c:v>
                </c:pt>
                <c:pt idx="542">
                  <c:v>2.719697578114286E-2</c:v>
                </c:pt>
                <c:pt idx="543">
                  <c:v>2.6041499160007128E-2</c:v>
                </c:pt>
                <c:pt idx="544">
                  <c:v>2.4931419387519384E-2</c:v>
                </c:pt>
                <c:pt idx="545">
                  <c:v>2.3865123222700523E-2</c:v>
                </c:pt>
                <c:pt idx="546">
                  <c:v>2.2841047263740755E-2</c:v>
                </c:pt>
                <c:pt idx="547">
                  <c:v>2.185767672300425E-2</c:v>
                </c:pt>
                <c:pt idx="548">
                  <c:v>2.0913544219277665E-2</c:v>
                </c:pt>
                <c:pt idx="549">
                  <c:v>2.0007228587572902E-2</c:v>
                </c:pt>
                <c:pt idx="550">
                  <c:v>1.9137353706763682E-2</c:v>
                </c:pt>
                <c:pt idx="551">
                  <c:v>1.8302587345304364E-2</c:v>
                </c:pt>
                <c:pt idx="552">
                  <c:v>1.7501640025251775E-2</c:v>
                </c:pt>
                <c:pt idx="553">
                  <c:v>1.6733263904781279E-2</c:v>
                </c:pt>
                <c:pt idx="554">
                  <c:v>1.5996251679362226E-2</c:v>
                </c:pt>
                <c:pt idx="555">
                  <c:v>1.5289435501731228E-2</c:v>
                </c:pt>
                <c:pt idx="556">
                  <c:v>1.4611685920776805E-2</c:v>
                </c:pt>
                <c:pt idx="557">
                  <c:v>1.3961910839424732E-2</c:v>
                </c:pt>
                <c:pt idx="558">
                  <c:v>1.3339054491590407E-2</c:v>
                </c:pt>
                <c:pt idx="559">
                  <c:v>1.2742096438241559E-2</c:v>
                </c:pt>
                <c:pt idx="560">
                  <c:v>1.2170050582594585E-2</c:v>
                </c:pt>
                <c:pt idx="561">
                  <c:v>1.1621964204446099E-2</c:v>
                </c:pt>
                <c:pt idx="562">
                  <c:v>1.1096917013622557E-2</c:v>
                </c:pt>
                <c:pt idx="563">
                  <c:v>1.0594020222512088E-2</c:v>
                </c:pt>
                <c:pt idx="564">
                  <c:v>1.011241563762468E-2</c:v>
                </c:pt>
                <c:pt idx="565">
                  <c:v>9.6512747701103813E-3</c:v>
                </c:pt>
                <c:pt idx="566">
                  <c:v>9.2097979651489022E-3</c:v>
                </c:pt>
                <c:pt idx="567">
                  <c:v>8.7872135501087471E-3</c:v>
                </c:pt>
                <c:pt idx="568">
                  <c:v>8.3827770013600034E-3</c:v>
                </c:pt>
                <c:pt idx="569">
                  <c:v>7.9957701296109029E-3</c:v>
                </c:pt>
                <c:pt idx="570">
                  <c:v>7.6255002836256337E-3</c:v>
                </c:pt>
                <c:pt idx="571">
                  <c:v>7.2712995721688298E-3</c:v>
                </c:pt>
                <c:pt idx="572">
                  <c:v>6.9325241040107703E-3</c:v>
                </c:pt>
                <c:pt idx="573">
                  <c:v>6.6085532458167581E-3</c:v>
                </c:pt>
                <c:pt idx="574">
                  <c:v>6.2987888977341791E-3</c:v>
                </c:pt>
                <c:pt idx="575">
                  <c:v>6.0026547864814516E-3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'analysis 11 may'!$I$15</c:f>
              <c:strCache>
                <c:ptCount val="1"/>
                <c:pt idx="0">
                  <c:v>thermal y fit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'analysis 11 may'!$A$16:$A$17002</c:f>
              <c:numCache>
                <c:formatCode>General</c:formatCode>
                <c:ptCount val="16987"/>
                <c:pt idx="0">
                  <c:v>-287</c:v>
                </c:pt>
                <c:pt idx="1">
                  <c:v>-286</c:v>
                </c:pt>
                <c:pt idx="2">
                  <c:v>-285</c:v>
                </c:pt>
                <c:pt idx="3">
                  <c:v>-284</c:v>
                </c:pt>
                <c:pt idx="4">
                  <c:v>-283</c:v>
                </c:pt>
                <c:pt idx="5">
                  <c:v>-282</c:v>
                </c:pt>
                <c:pt idx="6">
                  <c:v>-281</c:v>
                </c:pt>
                <c:pt idx="7">
                  <c:v>-280</c:v>
                </c:pt>
                <c:pt idx="8">
                  <c:v>-279</c:v>
                </c:pt>
                <c:pt idx="9">
                  <c:v>-278</c:v>
                </c:pt>
                <c:pt idx="10">
                  <c:v>-277</c:v>
                </c:pt>
                <c:pt idx="11">
                  <c:v>-276</c:v>
                </c:pt>
                <c:pt idx="12">
                  <c:v>-275</c:v>
                </c:pt>
                <c:pt idx="13">
                  <c:v>-274</c:v>
                </c:pt>
                <c:pt idx="14">
                  <c:v>-273</c:v>
                </c:pt>
                <c:pt idx="15">
                  <c:v>-272</c:v>
                </c:pt>
                <c:pt idx="16">
                  <c:v>-271</c:v>
                </c:pt>
                <c:pt idx="17">
                  <c:v>-270</c:v>
                </c:pt>
                <c:pt idx="18">
                  <c:v>-269</c:v>
                </c:pt>
                <c:pt idx="19">
                  <c:v>-268</c:v>
                </c:pt>
                <c:pt idx="20">
                  <c:v>-267</c:v>
                </c:pt>
                <c:pt idx="21">
                  <c:v>-266</c:v>
                </c:pt>
                <c:pt idx="22">
                  <c:v>-265</c:v>
                </c:pt>
                <c:pt idx="23">
                  <c:v>-264</c:v>
                </c:pt>
                <c:pt idx="24">
                  <c:v>-263</c:v>
                </c:pt>
                <c:pt idx="25">
                  <c:v>-262</c:v>
                </c:pt>
                <c:pt idx="26">
                  <c:v>-261</c:v>
                </c:pt>
                <c:pt idx="27">
                  <c:v>-260</c:v>
                </c:pt>
                <c:pt idx="28">
                  <c:v>-259</c:v>
                </c:pt>
                <c:pt idx="29">
                  <c:v>-258</c:v>
                </c:pt>
                <c:pt idx="30">
                  <c:v>-257</c:v>
                </c:pt>
                <c:pt idx="31">
                  <c:v>-256</c:v>
                </c:pt>
                <c:pt idx="32">
                  <c:v>-255</c:v>
                </c:pt>
                <c:pt idx="33">
                  <c:v>-254</c:v>
                </c:pt>
                <c:pt idx="34">
                  <c:v>-253</c:v>
                </c:pt>
                <c:pt idx="35">
                  <c:v>-252</c:v>
                </c:pt>
                <c:pt idx="36">
                  <c:v>-251</c:v>
                </c:pt>
                <c:pt idx="37">
                  <c:v>-250</c:v>
                </c:pt>
                <c:pt idx="38">
                  <c:v>-249</c:v>
                </c:pt>
                <c:pt idx="39">
                  <c:v>-248</c:v>
                </c:pt>
                <c:pt idx="40">
                  <c:v>-247</c:v>
                </c:pt>
                <c:pt idx="41">
                  <c:v>-246</c:v>
                </c:pt>
                <c:pt idx="42">
                  <c:v>-245</c:v>
                </c:pt>
                <c:pt idx="43">
                  <c:v>-244</c:v>
                </c:pt>
                <c:pt idx="44">
                  <c:v>-243</c:v>
                </c:pt>
                <c:pt idx="45">
                  <c:v>-242</c:v>
                </c:pt>
                <c:pt idx="46">
                  <c:v>-241</c:v>
                </c:pt>
                <c:pt idx="47">
                  <c:v>-240</c:v>
                </c:pt>
                <c:pt idx="48">
                  <c:v>-239</c:v>
                </c:pt>
                <c:pt idx="49">
                  <c:v>-238</c:v>
                </c:pt>
                <c:pt idx="50">
                  <c:v>-237</c:v>
                </c:pt>
                <c:pt idx="51">
                  <c:v>-236</c:v>
                </c:pt>
                <c:pt idx="52">
                  <c:v>-235</c:v>
                </c:pt>
                <c:pt idx="53">
                  <c:v>-234</c:v>
                </c:pt>
                <c:pt idx="54">
                  <c:v>-233</c:v>
                </c:pt>
                <c:pt idx="55">
                  <c:v>-232</c:v>
                </c:pt>
                <c:pt idx="56">
                  <c:v>-231</c:v>
                </c:pt>
                <c:pt idx="57">
                  <c:v>-230</c:v>
                </c:pt>
                <c:pt idx="58">
                  <c:v>-229</c:v>
                </c:pt>
                <c:pt idx="59">
                  <c:v>-228</c:v>
                </c:pt>
                <c:pt idx="60">
                  <c:v>-227</c:v>
                </c:pt>
                <c:pt idx="61">
                  <c:v>-226</c:v>
                </c:pt>
                <c:pt idx="62">
                  <c:v>-225</c:v>
                </c:pt>
                <c:pt idx="63">
                  <c:v>-224</c:v>
                </c:pt>
                <c:pt idx="64">
                  <c:v>-223</c:v>
                </c:pt>
                <c:pt idx="65">
                  <c:v>-222</c:v>
                </c:pt>
                <c:pt idx="66">
                  <c:v>-221</c:v>
                </c:pt>
                <c:pt idx="67">
                  <c:v>-220</c:v>
                </c:pt>
                <c:pt idx="68">
                  <c:v>-219</c:v>
                </c:pt>
                <c:pt idx="69">
                  <c:v>-218</c:v>
                </c:pt>
                <c:pt idx="70">
                  <c:v>-217</c:v>
                </c:pt>
                <c:pt idx="71">
                  <c:v>-216</c:v>
                </c:pt>
                <c:pt idx="72">
                  <c:v>-215</c:v>
                </c:pt>
                <c:pt idx="73">
                  <c:v>-214</c:v>
                </c:pt>
                <c:pt idx="74">
                  <c:v>-213</c:v>
                </c:pt>
                <c:pt idx="75">
                  <c:v>-212</c:v>
                </c:pt>
                <c:pt idx="76">
                  <c:v>-211</c:v>
                </c:pt>
                <c:pt idx="77">
                  <c:v>-210</c:v>
                </c:pt>
                <c:pt idx="78">
                  <c:v>-209</c:v>
                </c:pt>
                <c:pt idx="79">
                  <c:v>-208</c:v>
                </c:pt>
                <c:pt idx="80">
                  <c:v>-207</c:v>
                </c:pt>
                <c:pt idx="81">
                  <c:v>-206</c:v>
                </c:pt>
                <c:pt idx="82">
                  <c:v>-205</c:v>
                </c:pt>
                <c:pt idx="83">
                  <c:v>-204</c:v>
                </c:pt>
                <c:pt idx="84">
                  <c:v>-203</c:v>
                </c:pt>
                <c:pt idx="85">
                  <c:v>-202</c:v>
                </c:pt>
                <c:pt idx="86">
                  <c:v>-201</c:v>
                </c:pt>
                <c:pt idx="87">
                  <c:v>-200</c:v>
                </c:pt>
                <c:pt idx="88">
                  <c:v>-199</c:v>
                </c:pt>
                <c:pt idx="89">
                  <c:v>-198</c:v>
                </c:pt>
                <c:pt idx="90">
                  <c:v>-197</c:v>
                </c:pt>
                <c:pt idx="91">
                  <c:v>-196</c:v>
                </c:pt>
                <c:pt idx="92">
                  <c:v>-195</c:v>
                </c:pt>
                <c:pt idx="93">
                  <c:v>-194</c:v>
                </c:pt>
                <c:pt idx="94">
                  <c:v>-193</c:v>
                </c:pt>
                <c:pt idx="95">
                  <c:v>-192</c:v>
                </c:pt>
                <c:pt idx="96">
                  <c:v>-191</c:v>
                </c:pt>
                <c:pt idx="97">
                  <c:v>-190</c:v>
                </c:pt>
                <c:pt idx="98">
                  <c:v>-189</c:v>
                </c:pt>
                <c:pt idx="99">
                  <c:v>-188</c:v>
                </c:pt>
                <c:pt idx="100">
                  <c:v>-187</c:v>
                </c:pt>
                <c:pt idx="101">
                  <c:v>-186</c:v>
                </c:pt>
                <c:pt idx="102">
                  <c:v>-185</c:v>
                </c:pt>
                <c:pt idx="103">
                  <c:v>-184</c:v>
                </c:pt>
                <c:pt idx="104">
                  <c:v>-183</c:v>
                </c:pt>
                <c:pt idx="105">
                  <c:v>-182</c:v>
                </c:pt>
                <c:pt idx="106">
                  <c:v>-181</c:v>
                </c:pt>
                <c:pt idx="107">
                  <c:v>-180</c:v>
                </c:pt>
                <c:pt idx="108">
                  <c:v>-179</c:v>
                </c:pt>
                <c:pt idx="109">
                  <c:v>-178</c:v>
                </c:pt>
                <c:pt idx="110">
                  <c:v>-177</c:v>
                </c:pt>
                <c:pt idx="111">
                  <c:v>-176</c:v>
                </c:pt>
                <c:pt idx="112">
                  <c:v>-175</c:v>
                </c:pt>
                <c:pt idx="113">
                  <c:v>-174</c:v>
                </c:pt>
                <c:pt idx="114">
                  <c:v>-173</c:v>
                </c:pt>
                <c:pt idx="115">
                  <c:v>-172</c:v>
                </c:pt>
                <c:pt idx="116">
                  <c:v>-171</c:v>
                </c:pt>
                <c:pt idx="117">
                  <c:v>-170</c:v>
                </c:pt>
                <c:pt idx="118">
                  <c:v>-169</c:v>
                </c:pt>
                <c:pt idx="119">
                  <c:v>-168</c:v>
                </c:pt>
                <c:pt idx="120">
                  <c:v>-167</c:v>
                </c:pt>
                <c:pt idx="121">
                  <c:v>-166</c:v>
                </c:pt>
                <c:pt idx="122">
                  <c:v>-165</c:v>
                </c:pt>
                <c:pt idx="123">
                  <c:v>-164</c:v>
                </c:pt>
                <c:pt idx="124">
                  <c:v>-163</c:v>
                </c:pt>
                <c:pt idx="125">
                  <c:v>-162</c:v>
                </c:pt>
                <c:pt idx="126">
                  <c:v>-161</c:v>
                </c:pt>
                <c:pt idx="127">
                  <c:v>-160</c:v>
                </c:pt>
                <c:pt idx="128">
                  <c:v>-159</c:v>
                </c:pt>
                <c:pt idx="129">
                  <c:v>-158</c:v>
                </c:pt>
                <c:pt idx="130">
                  <c:v>-157</c:v>
                </c:pt>
                <c:pt idx="131">
                  <c:v>-156</c:v>
                </c:pt>
                <c:pt idx="132">
                  <c:v>-155</c:v>
                </c:pt>
                <c:pt idx="133">
                  <c:v>-154</c:v>
                </c:pt>
                <c:pt idx="134">
                  <c:v>-153</c:v>
                </c:pt>
                <c:pt idx="135">
                  <c:v>-152</c:v>
                </c:pt>
                <c:pt idx="136">
                  <c:v>-151</c:v>
                </c:pt>
                <c:pt idx="137">
                  <c:v>-150</c:v>
                </c:pt>
                <c:pt idx="138">
                  <c:v>-149</c:v>
                </c:pt>
                <c:pt idx="139">
                  <c:v>-148</c:v>
                </c:pt>
                <c:pt idx="140">
                  <c:v>-147</c:v>
                </c:pt>
                <c:pt idx="141">
                  <c:v>-146</c:v>
                </c:pt>
                <c:pt idx="142">
                  <c:v>-145</c:v>
                </c:pt>
                <c:pt idx="143">
                  <c:v>-144</c:v>
                </c:pt>
                <c:pt idx="144">
                  <c:v>-143</c:v>
                </c:pt>
                <c:pt idx="145">
                  <c:v>-142</c:v>
                </c:pt>
                <c:pt idx="146">
                  <c:v>-141</c:v>
                </c:pt>
                <c:pt idx="147">
                  <c:v>-140</c:v>
                </c:pt>
                <c:pt idx="148">
                  <c:v>-139</c:v>
                </c:pt>
                <c:pt idx="149">
                  <c:v>-138</c:v>
                </c:pt>
                <c:pt idx="150">
                  <c:v>-137</c:v>
                </c:pt>
                <c:pt idx="151">
                  <c:v>-136</c:v>
                </c:pt>
                <c:pt idx="152">
                  <c:v>-135</c:v>
                </c:pt>
                <c:pt idx="153">
                  <c:v>-134</c:v>
                </c:pt>
                <c:pt idx="154">
                  <c:v>-133</c:v>
                </c:pt>
                <c:pt idx="155">
                  <c:v>-132</c:v>
                </c:pt>
                <c:pt idx="156">
                  <c:v>-131</c:v>
                </c:pt>
                <c:pt idx="157">
                  <c:v>-130</c:v>
                </c:pt>
                <c:pt idx="158">
                  <c:v>-129</c:v>
                </c:pt>
                <c:pt idx="159">
                  <c:v>-128</c:v>
                </c:pt>
                <c:pt idx="160">
                  <c:v>-127</c:v>
                </c:pt>
                <c:pt idx="161">
                  <c:v>-126</c:v>
                </c:pt>
                <c:pt idx="162">
                  <c:v>-125</c:v>
                </c:pt>
                <c:pt idx="163">
                  <c:v>-124</c:v>
                </c:pt>
                <c:pt idx="164">
                  <c:v>-123</c:v>
                </c:pt>
                <c:pt idx="165">
                  <c:v>-122</c:v>
                </c:pt>
                <c:pt idx="166">
                  <c:v>-121</c:v>
                </c:pt>
                <c:pt idx="167">
                  <c:v>-120</c:v>
                </c:pt>
                <c:pt idx="168">
                  <c:v>-119</c:v>
                </c:pt>
                <c:pt idx="169">
                  <c:v>-118</c:v>
                </c:pt>
                <c:pt idx="170">
                  <c:v>-117</c:v>
                </c:pt>
                <c:pt idx="171">
                  <c:v>-116</c:v>
                </c:pt>
                <c:pt idx="172">
                  <c:v>-115</c:v>
                </c:pt>
                <c:pt idx="173">
                  <c:v>-114</c:v>
                </c:pt>
                <c:pt idx="174">
                  <c:v>-113</c:v>
                </c:pt>
                <c:pt idx="175">
                  <c:v>-112</c:v>
                </c:pt>
                <c:pt idx="176">
                  <c:v>-111</c:v>
                </c:pt>
                <c:pt idx="177">
                  <c:v>-110</c:v>
                </c:pt>
                <c:pt idx="178">
                  <c:v>-109</c:v>
                </c:pt>
                <c:pt idx="179">
                  <c:v>-108</c:v>
                </c:pt>
                <c:pt idx="180">
                  <c:v>-107</c:v>
                </c:pt>
                <c:pt idx="181">
                  <c:v>-106</c:v>
                </c:pt>
                <c:pt idx="182">
                  <c:v>-105</c:v>
                </c:pt>
                <c:pt idx="183">
                  <c:v>-104</c:v>
                </c:pt>
                <c:pt idx="184">
                  <c:v>-103</c:v>
                </c:pt>
                <c:pt idx="185">
                  <c:v>-102</c:v>
                </c:pt>
                <c:pt idx="186">
                  <c:v>-101</c:v>
                </c:pt>
                <c:pt idx="187">
                  <c:v>-100</c:v>
                </c:pt>
                <c:pt idx="188">
                  <c:v>-99</c:v>
                </c:pt>
                <c:pt idx="189">
                  <c:v>-98</c:v>
                </c:pt>
                <c:pt idx="190">
                  <c:v>-97</c:v>
                </c:pt>
                <c:pt idx="191">
                  <c:v>-96</c:v>
                </c:pt>
                <c:pt idx="192">
                  <c:v>-95</c:v>
                </c:pt>
                <c:pt idx="193">
                  <c:v>-94</c:v>
                </c:pt>
                <c:pt idx="194">
                  <c:v>-93</c:v>
                </c:pt>
                <c:pt idx="195">
                  <c:v>-92</c:v>
                </c:pt>
                <c:pt idx="196">
                  <c:v>-91</c:v>
                </c:pt>
                <c:pt idx="197">
                  <c:v>-90</c:v>
                </c:pt>
                <c:pt idx="198">
                  <c:v>-89</c:v>
                </c:pt>
                <c:pt idx="199">
                  <c:v>-88</c:v>
                </c:pt>
                <c:pt idx="200">
                  <c:v>-87</c:v>
                </c:pt>
                <c:pt idx="201">
                  <c:v>-86</c:v>
                </c:pt>
                <c:pt idx="202">
                  <c:v>-85</c:v>
                </c:pt>
                <c:pt idx="203">
                  <c:v>-84</c:v>
                </c:pt>
                <c:pt idx="204">
                  <c:v>-83</c:v>
                </c:pt>
                <c:pt idx="205">
                  <c:v>-82</c:v>
                </c:pt>
                <c:pt idx="206">
                  <c:v>-81</c:v>
                </c:pt>
                <c:pt idx="207">
                  <c:v>-80</c:v>
                </c:pt>
                <c:pt idx="208">
                  <c:v>-79</c:v>
                </c:pt>
                <c:pt idx="209">
                  <c:v>-78</c:v>
                </c:pt>
                <c:pt idx="210">
                  <c:v>-77</c:v>
                </c:pt>
                <c:pt idx="211">
                  <c:v>-76</c:v>
                </c:pt>
                <c:pt idx="212">
                  <c:v>-75</c:v>
                </c:pt>
                <c:pt idx="213">
                  <c:v>-74</c:v>
                </c:pt>
                <c:pt idx="214">
                  <c:v>-73</c:v>
                </c:pt>
                <c:pt idx="215">
                  <c:v>-72</c:v>
                </c:pt>
                <c:pt idx="216">
                  <c:v>-71</c:v>
                </c:pt>
                <c:pt idx="217">
                  <c:v>-70</c:v>
                </c:pt>
                <c:pt idx="218">
                  <c:v>-69</c:v>
                </c:pt>
                <c:pt idx="219">
                  <c:v>-68</c:v>
                </c:pt>
                <c:pt idx="220">
                  <c:v>-67</c:v>
                </c:pt>
                <c:pt idx="221">
                  <c:v>-66</c:v>
                </c:pt>
                <c:pt idx="222">
                  <c:v>-65</c:v>
                </c:pt>
                <c:pt idx="223">
                  <c:v>-64</c:v>
                </c:pt>
                <c:pt idx="224">
                  <c:v>-63</c:v>
                </c:pt>
                <c:pt idx="225">
                  <c:v>-62</c:v>
                </c:pt>
                <c:pt idx="226">
                  <c:v>-61</c:v>
                </c:pt>
                <c:pt idx="227">
                  <c:v>-60</c:v>
                </c:pt>
                <c:pt idx="228">
                  <c:v>-59</c:v>
                </c:pt>
                <c:pt idx="229">
                  <c:v>-58</c:v>
                </c:pt>
                <c:pt idx="230">
                  <c:v>-57</c:v>
                </c:pt>
                <c:pt idx="231">
                  <c:v>-56</c:v>
                </c:pt>
                <c:pt idx="232">
                  <c:v>-55</c:v>
                </c:pt>
                <c:pt idx="233">
                  <c:v>-54</c:v>
                </c:pt>
                <c:pt idx="234">
                  <c:v>-53</c:v>
                </c:pt>
                <c:pt idx="235">
                  <c:v>-52</c:v>
                </c:pt>
                <c:pt idx="236">
                  <c:v>-51</c:v>
                </c:pt>
                <c:pt idx="237">
                  <c:v>-50</c:v>
                </c:pt>
                <c:pt idx="238">
                  <c:v>-49</c:v>
                </c:pt>
                <c:pt idx="239">
                  <c:v>-48</c:v>
                </c:pt>
                <c:pt idx="240">
                  <c:v>-47</c:v>
                </c:pt>
                <c:pt idx="241">
                  <c:v>-46</c:v>
                </c:pt>
                <c:pt idx="242">
                  <c:v>-45</c:v>
                </c:pt>
                <c:pt idx="243">
                  <c:v>-44</c:v>
                </c:pt>
                <c:pt idx="244">
                  <c:v>-43</c:v>
                </c:pt>
                <c:pt idx="245">
                  <c:v>-42</c:v>
                </c:pt>
                <c:pt idx="246">
                  <c:v>-41</c:v>
                </c:pt>
                <c:pt idx="247">
                  <c:v>-40</c:v>
                </c:pt>
                <c:pt idx="248">
                  <c:v>-39</c:v>
                </c:pt>
                <c:pt idx="249">
                  <c:v>-38</c:v>
                </c:pt>
                <c:pt idx="250">
                  <c:v>-37</c:v>
                </c:pt>
                <c:pt idx="251">
                  <c:v>-36</c:v>
                </c:pt>
                <c:pt idx="252">
                  <c:v>-35</c:v>
                </c:pt>
                <c:pt idx="253">
                  <c:v>-34</c:v>
                </c:pt>
                <c:pt idx="254">
                  <c:v>-33</c:v>
                </c:pt>
                <c:pt idx="255">
                  <c:v>-32</c:v>
                </c:pt>
                <c:pt idx="256">
                  <c:v>-31</c:v>
                </c:pt>
                <c:pt idx="257">
                  <c:v>-30</c:v>
                </c:pt>
                <c:pt idx="258">
                  <c:v>-29</c:v>
                </c:pt>
                <c:pt idx="259">
                  <c:v>-28</c:v>
                </c:pt>
                <c:pt idx="260">
                  <c:v>-27</c:v>
                </c:pt>
                <c:pt idx="261">
                  <c:v>-26</c:v>
                </c:pt>
                <c:pt idx="262">
                  <c:v>-25</c:v>
                </c:pt>
                <c:pt idx="263">
                  <c:v>-24</c:v>
                </c:pt>
                <c:pt idx="264">
                  <c:v>-23</c:v>
                </c:pt>
                <c:pt idx="265">
                  <c:v>-22</c:v>
                </c:pt>
                <c:pt idx="266">
                  <c:v>-21</c:v>
                </c:pt>
                <c:pt idx="267">
                  <c:v>-20</c:v>
                </c:pt>
                <c:pt idx="268">
                  <c:v>-19</c:v>
                </c:pt>
                <c:pt idx="269">
                  <c:v>-18</c:v>
                </c:pt>
                <c:pt idx="270">
                  <c:v>-17</c:v>
                </c:pt>
                <c:pt idx="271">
                  <c:v>-16</c:v>
                </c:pt>
                <c:pt idx="272">
                  <c:v>-15</c:v>
                </c:pt>
                <c:pt idx="273">
                  <c:v>-14</c:v>
                </c:pt>
                <c:pt idx="274">
                  <c:v>-13</c:v>
                </c:pt>
                <c:pt idx="275">
                  <c:v>-12</c:v>
                </c:pt>
                <c:pt idx="276">
                  <c:v>-11</c:v>
                </c:pt>
                <c:pt idx="277">
                  <c:v>-10</c:v>
                </c:pt>
                <c:pt idx="278">
                  <c:v>-9</c:v>
                </c:pt>
                <c:pt idx="279">
                  <c:v>-8</c:v>
                </c:pt>
                <c:pt idx="280">
                  <c:v>-7</c:v>
                </c:pt>
                <c:pt idx="281">
                  <c:v>-6</c:v>
                </c:pt>
                <c:pt idx="282">
                  <c:v>-5</c:v>
                </c:pt>
                <c:pt idx="283">
                  <c:v>-4</c:v>
                </c:pt>
                <c:pt idx="284">
                  <c:v>-3</c:v>
                </c:pt>
                <c:pt idx="285">
                  <c:v>-2</c:v>
                </c:pt>
                <c:pt idx="286">
                  <c:v>-1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7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11</c:v>
                </c:pt>
                <c:pt idx="299">
                  <c:v>12</c:v>
                </c:pt>
                <c:pt idx="300">
                  <c:v>13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19</c:v>
                </c:pt>
                <c:pt idx="307">
                  <c:v>20</c:v>
                </c:pt>
                <c:pt idx="308">
                  <c:v>21</c:v>
                </c:pt>
                <c:pt idx="309">
                  <c:v>22</c:v>
                </c:pt>
                <c:pt idx="310">
                  <c:v>23</c:v>
                </c:pt>
                <c:pt idx="311">
                  <c:v>24</c:v>
                </c:pt>
                <c:pt idx="312">
                  <c:v>25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29</c:v>
                </c:pt>
                <c:pt idx="317">
                  <c:v>30</c:v>
                </c:pt>
                <c:pt idx="318">
                  <c:v>31</c:v>
                </c:pt>
                <c:pt idx="319">
                  <c:v>32</c:v>
                </c:pt>
                <c:pt idx="320">
                  <c:v>33</c:v>
                </c:pt>
                <c:pt idx="321">
                  <c:v>34</c:v>
                </c:pt>
                <c:pt idx="322">
                  <c:v>35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42</c:v>
                </c:pt>
                <c:pt idx="330">
                  <c:v>43</c:v>
                </c:pt>
                <c:pt idx="331">
                  <c:v>44</c:v>
                </c:pt>
                <c:pt idx="332">
                  <c:v>45</c:v>
                </c:pt>
                <c:pt idx="333">
                  <c:v>46</c:v>
                </c:pt>
                <c:pt idx="334">
                  <c:v>47</c:v>
                </c:pt>
                <c:pt idx="335">
                  <c:v>48</c:v>
                </c:pt>
                <c:pt idx="336">
                  <c:v>49</c:v>
                </c:pt>
                <c:pt idx="337">
                  <c:v>50</c:v>
                </c:pt>
                <c:pt idx="338">
                  <c:v>51</c:v>
                </c:pt>
                <c:pt idx="339">
                  <c:v>52</c:v>
                </c:pt>
                <c:pt idx="340">
                  <c:v>53</c:v>
                </c:pt>
                <c:pt idx="341">
                  <c:v>54</c:v>
                </c:pt>
                <c:pt idx="342">
                  <c:v>55</c:v>
                </c:pt>
                <c:pt idx="343">
                  <c:v>56</c:v>
                </c:pt>
                <c:pt idx="344">
                  <c:v>57</c:v>
                </c:pt>
                <c:pt idx="345">
                  <c:v>58</c:v>
                </c:pt>
                <c:pt idx="346">
                  <c:v>59</c:v>
                </c:pt>
                <c:pt idx="347">
                  <c:v>60</c:v>
                </c:pt>
                <c:pt idx="348">
                  <c:v>61</c:v>
                </c:pt>
                <c:pt idx="349">
                  <c:v>62</c:v>
                </c:pt>
                <c:pt idx="350">
                  <c:v>63</c:v>
                </c:pt>
                <c:pt idx="351">
                  <c:v>64</c:v>
                </c:pt>
                <c:pt idx="352">
                  <c:v>65</c:v>
                </c:pt>
                <c:pt idx="353">
                  <c:v>66</c:v>
                </c:pt>
                <c:pt idx="354">
                  <c:v>67</c:v>
                </c:pt>
                <c:pt idx="355">
                  <c:v>68</c:v>
                </c:pt>
                <c:pt idx="356">
                  <c:v>69</c:v>
                </c:pt>
                <c:pt idx="357">
                  <c:v>70</c:v>
                </c:pt>
                <c:pt idx="358">
                  <c:v>71</c:v>
                </c:pt>
                <c:pt idx="359">
                  <c:v>72</c:v>
                </c:pt>
                <c:pt idx="360">
                  <c:v>73</c:v>
                </c:pt>
                <c:pt idx="361">
                  <c:v>74</c:v>
                </c:pt>
                <c:pt idx="362">
                  <c:v>75</c:v>
                </c:pt>
                <c:pt idx="363">
                  <c:v>76</c:v>
                </c:pt>
                <c:pt idx="364">
                  <c:v>77</c:v>
                </c:pt>
                <c:pt idx="365">
                  <c:v>78</c:v>
                </c:pt>
                <c:pt idx="366">
                  <c:v>79</c:v>
                </c:pt>
                <c:pt idx="367">
                  <c:v>80</c:v>
                </c:pt>
                <c:pt idx="368">
                  <c:v>81</c:v>
                </c:pt>
                <c:pt idx="369">
                  <c:v>82</c:v>
                </c:pt>
                <c:pt idx="370">
                  <c:v>83</c:v>
                </c:pt>
                <c:pt idx="371">
                  <c:v>84</c:v>
                </c:pt>
                <c:pt idx="372">
                  <c:v>85</c:v>
                </c:pt>
                <c:pt idx="373">
                  <c:v>86</c:v>
                </c:pt>
                <c:pt idx="374">
                  <c:v>87</c:v>
                </c:pt>
                <c:pt idx="375">
                  <c:v>88</c:v>
                </c:pt>
                <c:pt idx="376">
                  <c:v>89</c:v>
                </c:pt>
                <c:pt idx="377">
                  <c:v>90</c:v>
                </c:pt>
                <c:pt idx="378">
                  <c:v>91</c:v>
                </c:pt>
                <c:pt idx="379">
                  <c:v>92</c:v>
                </c:pt>
                <c:pt idx="380">
                  <c:v>93</c:v>
                </c:pt>
                <c:pt idx="381">
                  <c:v>94</c:v>
                </c:pt>
                <c:pt idx="382">
                  <c:v>95</c:v>
                </c:pt>
                <c:pt idx="383">
                  <c:v>96</c:v>
                </c:pt>
                <c:pt idx="384">
                  <c:v>97</c:v>
                </c:pt>
                <c:pt idx="385">
                  <c:v>98</c:v>
                </c:pt>
                <c:pt idx="386">
                  <c:v>99</c:v>
                </c:pt>
                <c:pt idx="387">
                  <c:v>100</c:v>
                </c:pt>
                <c:pt idx="388">
                  <c:v>101</c:v>
                </c:pt>
                <c:pt idx="389">
                  <c:v>102</c:v>
                </c:pt>
                <c:pt idx="390">
                  <c:v>103</c:v>
                </c:pt>
                <c:pt idx="391">
                  <c:v>104</c:v>
                </c:pt>
                <c:pt idx="392">
                  <c:v>105</c:v>
                </c:pt>
                <c:pt idx="393">
                  <c:v>106</c:v>
                </c:pt>
                <c:pt idx="394">
                  <c:v>107</c:v>
                </c:pt>
                <c:pt idx="395">
                  <c:v>108</c:v>
                </c:pt>
                <c:pt idx="396">
                  <c:v>109</c:v>
                </c:pt>
                <c:pt idx="397">
                  <c:v>110</c:v>
                </c:pt>
                <c:pt idx="398">
                  <c:v>111</c:v>
                </c:pt>
                <c:pt idx="399">
                  <c:v>112</c:v>
                </c:pt>
                <c:pt idx="400">
                  <c:v>113</c:v>
                </c:pt>
                <c:pt idx="401">
                  <c:v>114</c:v>
                </c:pt>
                <c:pt idx="402">
                  <c:v>115</c:v>
                </c:pt>
                <c:pt idx="403">
                  <c:v>116</c:v>
                </c:pt>
                <c:pt idx="404">
                  <c:v>117</c:v>
                </c:pt>
                <c:pt idx="405">
                  <c:v>118</c:v>
                </c:pt>
                <c:pt idx="406">
                  <c:v>119</c:v>
                </c:pt>
                <c:pt idx="407">
                  <c:v>120</c:v>
                </c:pt>
                <c:pt idx="408">
                  <c:v>121</c:v>
                </c:pt>
                <c:pt idx="409">
                  <c:v>122</c:v>
                </c:pt>
                <c:pt idx="410">
                  <c:v>123</c:v>
                </c:pt>
                <c:pt idx="411">
                  <c:v>124</c:v>
                </c:pt>
                <c:pt idx="412">
                  <c:v>125</c:v>
                </c:pt>
                <c:pt idx="413">
                  <c:v>126</c:v>
                </c:pt>
                <c:pt idx="414">
                  <c:v>127</c:v>
                </c:pt>
                <c:pt idx="415">
                  <c:v>128</c:v>
                </c:pt>
                <c:pt idx="416">
                  <c:v>129</c:v>
                </c:pt>
                <c:pt idx="417">
                  <c:v>130</c:v>
                </c:pt>
                <c:pt idx="418">
                  <c:v>131</c:v>
                </c:pt>
                <c:pt idx="419">
                  <c:v>132</c:v>
                </c:pt>
                <c:pt idx="420">
                  <c:v>133</c:v>
                </c:pt>
                <c:pt idx="421">
                  <c:v>134</c:v>
                </c:pt>
                <c:pt idx="422">
                  <c:v>135</c:v>
                </c:pt>
                <c:pt idx="423">
                  <c:v>136</c:v>
                </c:pt>
                <c:pt idx="424">
                  <c:v>137</c:v>
                </c:pt>
                <c:pt idx="425">
                  <c:v>138</c:v>
                </c:pt>
                <c:pt idx="426">
                  <c:v>139</c:v>
                </c:pt>
                <c:pt idx="427">
                  <c:v>140</c:v>
                </c:pt>
                <c:pt idx="428">
                  <c:v>141</c:v>
                </c:pt>
                <c:pt idx="429">
                  <c:v>142</c:v>
                </c:pt>
                <c:pt idx="430">
                  <c:v>143</c:v>
                </c:pt>
                <c:pt idx="431">
                  <c:v>144</c:v>
                </c:pt>
                <c:pt idx="432">
                  <c:v>145</c:v>
                </c:pt>
                <c:pt idx="433">
                  <c:v>146</c:v>
                </c:pt>
                <c:pt idx="434">
                  <c:v>147</c:v>
                </c:pt>
                <c:pt idx="435">
                  <c:v>148</c:v>
                </c:pt>
                <c:pt idx="436">
                  <c:v>149</c:v>
                </c:pt>
                <c:pt idx="437">
                  <c:v>150</c:v>
                </c:pt>
                <c:pt idx="438">
                  <c:v>151</c:v>
                </c:pt>
                <c:pt idx="439">
                  <c:v>152</c:v>
                </c:pt>
                <c:pt idx="440">
                  <c:v>153</c:v>
                </c:pt>
                <c:pt idx="441">
                  <c:v>154</c:v>
                </c:pt>
                <c:pt idx="442">
                  <c:v>155</c:v>
                </c:pt>
                <c:pt idx="443">
                  <c:v>156</c:v>
                </c:pt>
                <c:pt idx="444">
                  <c:v>157</c:v>
                </c:pt>
                <c:pt idx="445">
                  <c:v>158</c:v>
                </c:pt>
                <c:pt idx="446">
                  <c:v>159</c:v>
                </c:pt>
                <c:pt idx="447">
                  <c:v>160</c:v>
                </c:pt>
                <c:pt idx="448">
                  <c:v>161</c:v>
                </c:pt>
                <c:pt idx="449">
                  <c:v>162</c:v>
                </c:pt>
                <c:pt idx="450">
                  <c:v>163</c:v>
                </c:pt>
                <c:pt idx="451">
                  <c:v>164</c:v>
                </c:pt>
                <c:pt idx="452">
                  <c:v>165</c:v>
                </c:pt>
                <c:pt idx="453">
                  <c:v>166</c:v>
                </c:pt>
                <c:pt idx="454">
                  <c:v>167</c:v>
                </c:pt>
                <c:pt idx="455">
                  <c:v>168</c:v>
                </c:pt>
                <c:pt idx="456">
                  <c:v>169</c:v>
                </c:pt>
                <c:pt idx="457">
                  <c:v>170</c:v>
                </c:pt>
                <c:pt idx="458">
                  <c:v>171</c:v>
                </c:pt>
                <c:pt idx="459">
                  <c:v>172</c:v>
                </c:pt>
                <c:pt idx="460">
                  <c:v>173</c:v>
                </c:pt>
                <c:pt idx="461">
                  <c:v>174</c:v>
                </c:pt>
                <c:pt idx="462">
                  <c:v>175</c:v>
                </c:pt>
                <c:pt idx="463">
                  <c:v>176</c:v>
                </c:pt>
                <c:pt idx="464">
                  <c:v>177</c:v>
                </c:pt>
                <c:pt idx="465">
                  <c:v>178</c:v>
                </c:pt>
                <c:pt idx="466">
                  <c:v>179</c:v>
                </c:pt>
                <c:pt idx="467">
                  <c:v>180</c:v>
                </c:pt>
                <c:pt idx="468">
                  <c:v>181</c:v>
                </c:pt>
                <c:pt idx="469">
                  <c:v>182</c:v>
                </c:pt>
                <c:pt idx="470">
                  <c:v>183</c:v>
                </c:pt>
                <c:pt idx="471">
                  <c:v>184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190</c:v>
                </c:pt>
                <c:pt idx="478">
                  <c:v>191</c:v>
                </c:pt>
                <c:pt idx="479">
                  <c:v>192</c:v>
                </c:pt>
                <c:pt idx="480">
                  <c:v>193</c:v>
                </c:pt>
                <c:pt idx="481">
                  <c:v>194</c:v>
                </c:pt>
                <c:pt idx="482">
                  <c:v>195</c:v>
                </c:pt>
                <c:pt idx="483">
                  <c:v>196</c:v>
                </c:pt>
                <c:pt idx="484">
                  <c:v>197</c:v>
                </c:pt>
                <c:pt idx="485">
                  <c:v>198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89">
                  <c:v>202</c:v>
                </c:pt>
                <c:pt idx="490">
                  <c:v>203</c:v>
                </c:pt>
                <c:pt idx="491">
                  <c:v>204</c:v>
                </c:pt>
                <c:pt idx="492">
                  <c:v>205</c:v>
                </c:pt>
                <c:pt idx="493">
                  <c:v>206</c:v>
                </c:pt>
                <c:pt idx="494">
                  <c:v>207</c:v>
                </c:pt>
                <c:pt idx="495">
                  <c:v>208</c:v>
                </c:pt>
                <c:pt idx="496">
                  <c:v>209</c:v>
                </c:pt>
                <c:pt idx="497">
                  <c:v>210</c:v>
                </c:pt>
                <c:pt idx="498">
                  <c:v>211</c:v>
                </c:pt>
                <c:pt idx="499">
                  <c:v>212</c:v>
                </c:pt>
                <c:pt idx="500">
                  <c:v>213</c:v>
                </c:pt>
                <c:pt idx="501">
                  <c:v>214</c:v>
                </c:pt>
                <c:pt idx="502">
                  <c:v>215</c:v>
                </c:pt>
                <c:pt idx="503">
                  <c:v>216</c:v>
                </c:pt>
                <c:pt idx="504">
                  <c:v>217</c:v>
                </c:pt>
                <c:pt idx="505">
                  <c:v>218</c:v>
                </c:pt>
                <c:pt idx="506">
                  <c:v>219</c:v>
                </c:pt>
                <c:pt idx="507">
                  <c:v>220</c:v>
                </c:pt>
                <c:pt idx="508">
                  <c:v>221</c:v>
                </c:pt>
                <c:pt idx="509">
                  <c:v>222</c:v>
                </c:pt>
                <c:pt idx="510">
                  <c:v>223</c:v>
                </c:pt>
                <c:pt idx="511">
                  <c:v>224</c:v>
                </c:pt>
                <c:pt idx="512">
                  <c:v>225</c:v>
                </c:pt>
                <c:pt idx="513">
                  <c:v>226</c:v>
                </c:pt>
                <c:pt idx="514">
                  <c:v>227</c:v>
                </c:pt>
                <c:pt idx="515">
                  <c:v>228</c:v>
                </c:pt>
                <c:pt idx="516">
                  <c:v>229</c:v>
                </c:pt>
                <c:pt idx="517">
                  <c:v>230</c:v>
                </c:pt>
                <c:pt idx="518">
                  <c:v>231</c:v>
                </c:pt>
                <c:pt idx="519">
                  <c:v>232</c:v>
                </c:pt>
                <c:pt idx="520">
                  <c:v>233</c:v>
                </c:pt>
                <c:pt idx="521">
                  <c:v>234</c:v>
                </c:pt>
                <c:pt idx="522">
                  <c:v>235</c:v>
                </c:pt>
                <c:pt idx="523">
                  <c:v>236</c:v>
                </c:pt>
                <c:pt idx="524">
                  <c:v>237</c:v>
                </c:pt>
                <c:pt idx="525">
                  <c:v>238</c:v>
                </c:pt>
                <c:pt idx="526">
                  <c:v>239</c:v>
                </c:pt>
                <c:pt idx="527">
                  <c:v>240</c:v>
                </c:pt>
                <c:pt idx="528">
                  <c:v>241</c:v>
                </c:pt>
                <c:pt idx="529">
                  <c:v>242</c:v>
                </c:pt>
                <c:pt idx="530">
                  <c:v>243</c:v>
                </c:pt>
                <c:pt idx="531">
                  <c:v>244</c:v>
                </c:pt>
                <c:pt idx="532">
                  <c:v>245</c:v>
                </c:pt>
                <c:pt idx="533">
                  <c:v>246</c:v>
                </c:pt>
                <c:pt idx="534">
                  <c:v>247</c:v>
                </c:pt>
                <c:pt idx="535">
                  <c:v>248</c:v>
                </c:pt>
                <c:pt idx="536">
                  <c:v>249</c:v>
                </c:pt>
                <c:pt idx="537">
                  <c:v>250</c:v>
                </c:pt>
                <c:pt idx="538">
                  <c:v>251</c:v>
                </c:pt>
                <c:pt idx="539">
                  <c:v>252</c:v>
                </c:pt>
                <c:pt idx="540">
                  <c:v>253</c:v>
                </c:pt>
                <c:pt idx="541">
                  <c:v>254</c:v>
                </c:pt>
                <c:pt idx="542">
                  <c:v>255</c:v>
                </c:pt>
                <c:pt idx="543">
                  <c:v>256</c:v>
                </c:pt>
                <c:pt idx="544">
                  <c:v>257</c:v>
                </c:pt>
                <c:pt idx="545">
                  <c:v>258</c:v>
                </c:pt>
                <c:pt idx="546">
                  <c:v>259</c:v>
                </c:pt>
                <c:pt idx="547">
                  <c:v>260</c:v>
                </c:pt>
                <c:pt idx="548">
                  <c:v>261</c:v>
                </c:pt>
                <c:pt idx="549">
                  <c:v>262</c:v>
                </c:pt>
                <c:pt idx="550">
                  <c:v>263</c:v>
                </c:pt>
                <c:pt idx="551">
                  <c:v>264</c:v>
                </c:pt>
                <c:pt idx="552">
                  <c:v>265</c:v>
                </c:pt>
                <c:pt idx="553">
                  <c:v>266</c:v>
                </c:pt>
                <c:pt idx="554">
                  <c:v>267</c:v>
                </c:pt>
                <c:pt idx="555">
                  <c:v>268</c:v>
                </c:pt>
                <c:pt idx="556">
                  <c:v>269</c:v>
                </c:pt>
                <c:pt idx="557">
                  <c:v>270</c:v>
                </c:pt>
                <c:pt idx="558">
                  <c:v>271</c:v>
                </c:pt>
                <c:pt idx="559">
                  <c:v>272</c:v>
                </c:pt>
                <c:pt idx="560">
                  <c:v>273</c:v>
                </c:pt>
                <c:pt idx="561">
                  <c:v>274</c:v>
                </c:pt>
                <c:pt idx="562">
                  <c:v>275</c:v>
                </c:pt>
                <c:pt idx="563">
                  <c:v>276</c:v>
                </c:pt>
                <c:pt idx="564">
                  <c:v>277</c:v>
                </c:pt>
                <c:pt idx="565">
                  <c:v>278</c:v>
                </c:pt>
                <c:pt idx="566">
                  <c:v>279</c:v>
                </c:pt>
                <c:pt idx="567">
                  <c:v>280</c:v>
                </c:pt>
                <c:pt idx="568">
                  <c:v>281</c:v>
                </c:pt>
                <c:pt idx="569">
                  <c:v>282</c:v>
                </c:pt>
                <c:pt idx="570">
                  <c:v>283</c:v>
                </c:pt>
                <c:pt idx="571">
                  <c:v>284</c:v>
                </c:pt>
                <c:pt idx="572">
                  <c:v>285</c:v>
                </c:pt>
                <c:pt idx="573">
                  <c:v>286</c:v>
                </c:pt>
                <c:pt idx="574">
                  <c:v>287</c:v>
                </c:pt>
                <c:pt idx="575">
                  <c:v>288</c:v>
                </c:pt>
              </c:numCache>
            </c:numRef>
          </c:xVal>
          <c:yVal>
            <c:numRef>
              <c:f>'analysis 11 may'!$I$16:$I$18002</c:f>
              <c:numCache>
                <c:formatCode>General</c:formatCode>
                <c:ptCount val="17987"/>
                <c:pt idx="0">
                  <c:v>1.3933126552813323E-2</c:v>
                </c:pt>
                <c:pt idx="1">
                  <c:v>1.4601071651223235E-2</c:v>
                </c:pt>
                <c:pt idx="2">
                  <c:v>1.5298641666089735E-2</c:v>
                </c:pt>
                <c:pt idx="3">
                  <c:v>1.6027028256510478E-2</c:v>
                </c:pt>
                <c:pt idx="4">
                  <c:v>1.6787465094637029E-2</c:v>
                </c:pt>
                <c:pt idx="5">
                  <c:v>1.7581229074932356E-2</c:v>
                </c:pt>
                <c:pt idx="6">
                  <c:v>1.8409641546263403E-2</c:v>
                </c:pt>
                <c:pt idx="7">
                  <c:v>1.9274069566727857E-2</c:v>
                </c:pt>
                <c:pt idx="8">
                  <c:v>2.0175927181082996E-2</c:v>
                </c:pt>
                <c:pt idx="9">
                  <c:v>2.1116676720613861E-2</c:v>
                </c:pt>
                <c:pt idx="10">
                  <c:v>2.2097830125244262E-2</c:v>
                </c:pt>
                <c:pt idx="11">
                  <c:v>2.3120950287660934E-2</c:v>
                </c:pt>
                <c:pt idx="12">
                  <c:v>2.4187652419184781E-2</c:v>
                </c:pt>
                <c:pt idx="13">
                  <c:v>2.5299605437087213E-2</c:v>
                </c:pt>
                <c:pt idx="14">
                  <c:v>2.6458533373010754E-2</c:v>
                </c:pt>
                <c:pt idx="15">
                  <c:v>2.766621680211474E-2</c:v>
                </c:pt>
                <c:pt idx="16">
                  <c:v>2.892449429252468E-2</c:v>
                </c:pt>
                <c:pt idx="17">
                  <c:v>3.0235263874623646E-2</c:v>
                </c:pt>
                <c:pt idx="18">
                  <c:v>3.1600484529678792E-2</c:v>
                </c:pt>
                <c:pt idx="19">
                  <c:v>3.3022177697253234E-2</c:v>
                </c:pt>
                <c:pt idx="20">
                  <c:v>3.4502428800805555E-2</c:v>
                </c:pt>
                <c:pt idx="21">
                  <c:v>3.6043388790833658E-2</c:v>
                </c:pt>
                <c:pt idx="22">
                  <c:v>3.7647275704869435E-2</c:v>
                </c:pt>
                <c:pt idx="23">
                  <c:v>3.9316376243582293E-2</c:v>
                </c:pt>
                <c:pt idx="24">
                  <c:v>4.1053047362196296E-2</c:v>
                </c:pt>
                <c:pt idx="25">
                  <c:v>4.2859717876375499E-2</c:v>
                </c:pt>
                <c:pt idx="26">
                  <c:v>4.4738890081676114E-2</c:v>
                </c:pt>
                <c:pt idx="27">
                  <c:v>4.6693141385610461E-2</c:v>
                </c:pt>
                <c:pt idx="28">
                  <c:v>4.8725125951310837E-2</c:v>
                </c:pt>
                <c:pt idx="29">
                  <c:v>5.0837576351724464E-2</c:v>
                </c:pt>
                <c:pt idx="30">
                  <c:v>5.3033305233210669E-2</c:v>
                </c:pt>
                <c:pt idx="31">
                  <c:v>5.5315206987354822E-2</c:v>
                </c:pt>
                <c:pt idx="32">
                  <c:v>5.7686259429748442E-2</c:v>
                </c:pt>
                <c:pt idx="33">
                  <c:v>6.0149525484427931E-2</c:v>
                </c:pt>
                <c:pt idx="34">
                  <c:v>6.2708154872596525E-2</c:v>
                </c:pt>
                <c:pt idx="35">
                  <c:v>6.5365385804195375E-2</c:v>
                </c:pt>
                <c:pt idx="36">
                  <c:v>6.8124546670821046E-2</c:v>
                </c:pt>
                <c:pt idx="37">
                  <c:v>7.0989057738422456E-2</c:v>
                </c:pt>
                <c:pt idx="38">
                  <c:v>7.396243283814638E-2</c:v>
                </c:pt>
                <c:pt idx="39">
                  <c:v>7.7048281053628487E-2</c:v>
                </c:pt>
                <c:pt idx="40">
                  <c:v>8.0250308402965445E-2</c:v>
                </c:pt>
                <c:pt idx="41">
                  <c:v>8.3572319513529877E-2</c:v>
                </c:pt>
                <c:pt idx="42">
                  <c:v>8.7018219287725518E-2</c:v>
                </c:pt>
                <c:pt idx="43">
                  <c:v>9.059201455770656E-2</c:v>
                </c:pt>
                <c:pt idx="44">
                  <c:v>9.4297815727021825E-2</c:v>
                </c:pt>
                <c:pt idx="45">
                  <c:v>9.8139838397065776E-2</c:v>
                </c:pt>
                <c:pt idx="46">
                  <c:v>0.10212240497615785</c:v>
                </c:pt>
                <c:pt idx="47">
                  <c:v>0.10624994626899485</c:v>
                </c:pt>
                <c:pt idx="48">
                  <c:v>0.11052700304415379</c:v>
                </c:pt>
                <c:pt idx="49">
                  <c:v>0.11495822757725259</c:v>
                </c:pt>
                <c:pt idx="50">
                  <c:v>0.11954838516730583</c:v>
                </c:pt>
                <c:pt idx="51">
                  <c:v>0.12430235562374395</c:v>
                </c:pt>
                <c:pt idx="52">
                  <c:v>0.12922513472149449</c:v>
                </c:pt>
                <c:pt idx="53">
                  <c:v>0.13432183562145647</c:v>
                </c:pt>
                <c:pt idx="54">
                  <c:v>0.1395976902536312</c:v>
                </c:pt>
                <c:pt idx="55">
                  <c:v>0.14505805066010594</c:v>
                </c:pt>
                <c:pt idx="56">
                  <c:v>0.15070839029501962</c:v>
                </c:pt>
                <c:pt idx="57">
                  <c:v>0.15655430527857753</c:v>
                </c:pt>
                <c:pt idx="58">
                  <c:v>0.16260151560211608</c:v>
                </c:pt>
                <c:pt idx="59">
                  <c:v>0.16885586628115701</c:v>
                </c:pt>
                <c:pt idx="60">
                  <c:v>0.17532332845332949</c:v>
                </c:pt>
                <c:pt idx="61">
                  <c:v>0.1820100004179801</c:v>
                </c:pt>
                <c:pt idx="62">
                  <c:v>0.18892210861423278</c:v>
                </c:pt>
                <c:pt idx="63">
                  <c:v>0.19606600853420356</c:v>
                </c:pt>
                <c:pt idx="64">
                  <c:v>0.20344818556802474</c:v>
                </c:pt>
                <c:pt idx="65">
                  <c:v>0.21107525577727984</c:v>
                </c:pt>
                <c:pt idx="66">
                  <c:v>0.21895396659340102</c:v>
                </c:pt>
                <c:pt idx="67">
                  <c:v>0.22709119743753814</c:v>
                </c:pt>
                <c:pt idx="68">
                  <c:v>0.23549396025835873</c:v>
                </c:pt>
                <c:pt idx="69">
                  <c:v>0.24416939998420609</c:v>
                </c:pt>
                <c:pt idx="70">
                  <c:v>0.25312479488599421</c:v>
                </c:pt>
                <c:pt idx="71">
                  <c:v>0.26236755684719643</c:v>
                </c:pt>
                <c:pt idx="72">
                  <c:v>0.27190523153724278</c:v>
                </c:pt>
                <c:pt idx="73">
                  <c:v>0.28174549848461672</c:v>
                </c:pt>
                <c:pt idx="74">
                  <c:v>0.2918961710459253</c:v>
                </c:pt>
                <c:pt idx="75">
                  <c:v>0.30236519626718372</c:v>
                </c:pt>
                <c:pt idx="76">
                  <c:v>0.31316065463355203</c:v>
                </c:pt>
                <c:pt idx="77">
                  <c:v>0.32429075970374083</c:v>
                </c:pt>
                <c:pt idx="78">
                  <c:v>0.33576385762530275</c:v>
                </c:pt>
                <c:pt idx="79">
                  <c:v>0.34758842652701888</c:v>
                </c:pt>
                <c:pt idx="80">
                  <c:v>0.35977307578459189</c:v>
                </c:pt>
                <c:pt idx="81">
                  <c:v>0.3723265451558706</c:v>
                </c:pt>
                <c:pt idx="82">
                  <c:v>0.38525770378183211</c:v>
                </c:pt>
                <c:pt idx="83">
                  <c:v>0.39857554904957554</c:v>
                </c:pt>
                <c:pt idx="84">
                  <c:v>0.41228920531359792</c:v>
                </c:pt>
                <c:pt idx="85">
                  <c:v>0.42640792247165249</c:v>
                </c:pt>
                <c:pt idx="86">
                  <c:v>0.44094107439152463</c:v>
                </c:pt>
                <c:pt idx="87">
                  <c:v>0.45589815718509846</c:v>
                </c:pt>
                <c:pt idx="88">
                  <c:v>0.47128878732613522</c:v>
                </c:pt>
                <c:pt idx="89">
                  <c:v>0.48712269960823407</c:v>
                </c:pt>
                <c:pt idx="90">
                  <c:v>0.50340974493950796</c:v>
                </c:pt>
                <c:pt idx="91">
                  <c:v>0.52015988797056423</c:v>
                </c:pt>
                <c:pt idx="92">
                  <c:v>0.53738320455246147</c:v>
                </c:pt>
                <c:pt idx="93">
                  <c:v>0.55508987902138174</c:v>
                </c:pt>
                <c:pt idx="94">
                  <c:v>0.57329020130684749</c:v>
                </c:pt>
                <c:pt idx="95">
                  <c:v>0.59199456386040239</c:v>
                </c:pt>
                <c:pt idx="96">
                  <c:v>0.61121345840177332</c:v>
                </c:pt>
                <c:pt idx="97">
                  <c:v>0.63095747247963574</c:v>
                </c:pt>
                <c:pt idx="98">
                  <c:v>0.65123728584421903</c:v>
                </c:pt>
                <c:pt idx="99">
                  <c:v>0.67206366662910266</c:v>
                </c:pt>
                <c:pt idx="100">
                  <c:v>0.69344746733968987</c:v>
                </c:pt>
                <c:pt idx="101">
                  <c:v>0.71539962064597051</c:v>
                </c:pt>
                <c:pt idx="102">
                  <c:v>0.73793113497733143</c:v>
                </c:pt>
                <c:pt idx="103">
                  <c:v>0.76105308991732024</c:v>
                </c:pt>
                <c:pt idx="104">
                  <c:v>0.78477663139642395</c:v>
                </c:pt>
                <c:pt idx="105">
                  <c:v>0.80911296668109078</c:v>
                </c:pt>
                <c:pt idx="106">
                  <c:v>0.83407335915738867</c:v>
                </c:pt>
                <c:pt idx="107">
                  <c:v>0.85966912290787634</c:v>
                </c:pt>
                <c:pt idx="108">
                  <c:v>0.88591161708045307</c:v>
                </c:pt>
                <c:pt idx="109">
                  <c:v>0.912812240048132</c:v>
                </c:pt>
                <c:pt idx="110">
                  <c:v>0.94038242335890387</c:v>
                </c:pt>
                <c:pt idx="111">
                  <c:v>0.96863362547504128</c:v>
                </c:pt>
                <c:pt idx="112">
                  <c:v>0.99757732530143217</c:v>
                </c:pt>
                <c:pt idx="113">
                  <c:v>1.0272250155027332</c:v>
                </c:pt>
                <c:pt idx="114">
                  <c:v>1.0575881956093762</c:v>
                </c:pt>
                <c:pt idx="115">
                  <c:v>1.0886783649126917</c:v>
                </c:pt>
                <c:pt idx="116">
                  <c:v>1.1205070151496508</c:v>
                </c:pt>
                <c:pt idx="117">
                  <c:v>1.1530856229779869</c:v>
                </c:pt>
                <c:pt idx="118">
                  <c:v>1.1864256422427051</c:v>
                </c:pt>
                <c:pt idx="119">
                  <c:v>1.2205384960352532</c:v>
                </c:pt>
                <c:pt idx="120">
                  <c:v>1.2554355685468859</c:v>
                </c:pt>
                <c:pt idx="121">
                  <c:v>1.2911281967180543</c:v>
                </c:pt>
                <c:pt idx="122">
                  <c:v>1.3276276616858902</c:v>
                </c:pt>
                <c:pt idx="123">
                  <c:v>1.3649451800321799</c:v>
                </c:pt>
                <c:pt idx="124">
                  <c:v>1.4030918948344837</c:v>
                </c:pt>
                <c:pt idx="125">
                  <c:v>1.4420788665233677</c:v>
                </c:pt>
                <c:pt idx="126">
                  <c:v>1.4819170635490027</c:v>
                </c:pt>
                <c:pt idx="127">
                  <c:v>1.5226173528606977</c:v>
                </c:pt>
                <c:pt idx="128">
                  <c:v>1.5641904902032358</c:v>
                </c:pt>
                <c:pt idx="129">
                  <c:v>1.6066471102341895</c:v>
                </c:pt>
                <c:pt idx="130">
                  <c:v>1.6499977164667186</c:v>
                </c:pt>
                <c:pt idx="131">
                  <c:v>1.6942526710426566</c:v>
                </c:pt>
                <c:pt idx="132">
                  <c:v>1.7394221843410169</c:v>
                </c:pt>
                <c:pt idx="133">
                  <c:v>1.7855163044273739</c:v>
                </c:pt>
                <c:pt idx="134">
                  <c:v>1.8325449063498915</c:v>
                </c:pt>
                <c:pt idx="135">
                  <c:v>1.8805176812881097</c:v>
                </c:pt>
                <c:pt idx="136">
                  <c:v>1.9294441255609025</c:v>
                </c:pt>
                <c:pt idx="137">
                  <c:v>1.9793335295003687</c:v>
                </c:pt>
                <c:pt idx="138">
                  <c:v>2.030194966198736</c:v>
                </c:pt>
                <c:pt idx="139">
                  <c:v>2.082037280135673</c:v>
                </c:pt>
                <c:pt idx="140">
                  <c:v>2.1348690756937545</c:v>
                </c:pt>
                <c:pt idx="141">
                  <c:v>2.1886987055701157</c:v>
                </c:pt>
                <c:pt idx="142">
                  <c:v>2.2435342590926832</c:v>
                </c:pt>
                <c:pt idx="143">
                  <c:v>2.2993835504496709</c:v>
                </c:pt>
                <c:pt idx="144">
                  <c:v>2.3562541068413485</c:v>
                </c:pt>
                <c:pt idx="145">
                  <c:v>2.41415315656341</c:v>
                </c:pt>
                <c:pt idx="146">
                  <c:v>2.4730876170315645</c:v>
                </c:pt>
                <c:pt idx="147">
                  <c:v>2.5330640827573014</c:v>
                </c:pt>
                <c:pt idx="148">
                  <c:v>2.5940888132850453</c:v>
                </c:pt>
                <c:pt idx="149">
                  <c:v>2.6561677211012338</c:v>
                </c:pt>
                <c:pt idx="150">
                  <c:v>2.719306359526144</c:v>
                </c:pt>
                <c:pt idx="151">
                  <c:v>2.7835099105995491</c:v>
                </c:pt>
                <c:pt idx="152">
                  <c:v>2.848783172971582</c:v>
                </c:pt>
                <c:pt idx="153">
                  <c:v>2.9151305498104363</c:v>
                </c:pt>
                <c:pt idx="154">
                  <c:v>2.9825560367387998</c:v>
                </c:pt>
                <c:pt idx="155">
                  <c:v>3.0510632098111521</c:v>
                </c:pt>
                <c:pt idx="156">
                  <c:v>3.1206552135443157</c:v>
                </c:pt>
                <c:pt idx="157">
                  <c:v>3.1913347490138513</c:v>
                </c:pt>
                <c:pt idx="158">
                  <c:v>3.2631040620291287</c:v>
                </c:pt>
                <c:pt idx="159">
                  <c:v>3.3359649314001105</c:v>
                </c:pt>
                <c:pt idx="160">
                  <c:v>3.4099186573090523</c:v>
                </c:pt>
                <c:pt idx="161">
                  <c:v>3.4849660498005419</c:v>
                </c:pt>
                <c:pt idx="162">
                  <c:v>3.5611074174034476</c:v>
                </c:pt>
                <c:pt idx="163">
                  <c:v>3.6383425558985052</c:v>
                </c:pt>
                <c:pt idx="164">
                  <c:v>3.7166707372454195</c:v>
                </c:pt>
                <c:pt idx="165">
                  <c:v>3.7960906986834746</c:v>
                </c:pt>
                <c:pt idx="166">
                  <c:v>3.876600632019775</c:v>
                </c:pt>
                <c:pt idx="167">
                  <c:v>3.9581981731193214</c:v>
                </c:pt>
                <c:pt idx="168">
                  <c:v>4.0408803916112079</c:v>
                </c:pt>
                <c:pt idx="169">
                  <c:v>4.1246437808253171</c:v>
                </c:pt>
                <c:pt idx="170">
                  <c:v>4.2094842479738741</c:v>
                </c:pt>
                <c:pt idx="171">
                  <c:v>4.2953971045923591</c:v>
                </c:pt>
                <c:pt idx="172">
                  <c:v>4.3823770572541587</c:v>
                </c:pt>
                <c:pt idx="173">
                  <c:v>4.470418198573439</c:v>
                </c:pt>
                <c:pt idx="174">
                  <c:v>4.5595139985106634</c:v>
                </c:pt>
                <c:pt idx="175">
                  <c:v>4.6496572959951035</c:v>
                </c:pt>
                <c:pt idx="176">
                  <c:v>4.7408402908786886</c:v>
                </c:pt>
                <c:pt idx="177">
                  <c:v>4.8330545362354176</c:v>
                </c:pt>
                <c:pt idx="178">
                  <c:v>4.9262909310204659</c:v>
                </c:pt>
                <c:pt idx="179">
                  <c:v>5.0205397131030249</c:v>
                </c:pt>
                <c:pt idx="180">
                  <c:v>5.1157904526867179</c:v>
                </c:pt>
                <c:pt idx="181">
                  <c:v>5.2120320461313483</c:v>
                </c:pt>
                <c:pt idx="182">
                  <c:v>5.3092527101894857</c:v>
                </c:pt>
                <c:pt idx="183">
                  <c:v>5.4074399766712373</c:v>
                </c:pt>
                <c:pt idx="184">
                  <c:v>5.5065806875503283</c:v>
                </c:pt>
                <c:pt idx="185">
                  <c:v>5.6066609905243334</c:v>
                </c:pt>
                <c:pt idx="186">
                  <c:v>5.7076663350417123</c:v>
                </c:pt>
                <c:pt idx="187">
                  <c:v>5.8095814688079228</c:v>
                </c:pt>
                <c:pt idx="188">
                  <c:v>5.9123904347826652</c:v>
                </c:pt>
                <c:pt idx="189">
                  <c:v>6.016076568679944</c:v>
                </c:pt>
                <c:pt idx="190">
                  <c:v>6.1206224969822829</c:v>
                </c:pt>
                <c:pt idx="191">
                  <c:v>6.2260101354800863</c:v>
                </c:pt>
                <c:pt idx="192">
                  <c:v>6.3322206883467258</c:v>
                </c:pt>
                <c:pt idx="193">
                  <c:v>6.4392346477595597</c:v>
                </c:pt>
                <c:pt idx="194">
                  <c:v>6.5470317940766174</c:v>
                </c:pt>
                <c:pt idx="195">
                  <c:v>6.6555911965782775</c:v>
                </c:pt>
                <c:pt idx="196">
                  <c:v>6.7648912147827813</c:v>
                </c:pt>
                <c:pt idx="197">
                  <c:v>6.8749095003439313</c:v>
                </c:pt>
                <c:pt idx="198">
                  <c:v>6.9856229995388537</c:v>
                </c:pt>
                <c:pt idx="199">
                  <c:v>7.0970079563531199</c:v>
                </c:pt>
                <c:pt idx="200">
                  <c:v>7.2090399161700631</c:v>
                </c:pt>
                <c:pt idx="201">
                  <c:v>7.3216937300704945</c:v>
                </c:pt>
                <c:pt idx="202">
                  <c:v>7.4349435597484854</c:v>
                </c:pt>
                <c:pt idx="203">
                  <c:v>7.5487628830482976</c:v>
                </c:pt>
                <c:pt idx="204">
                  <c:v>7.6631245001269139</c:v>
                </c:pt>
                <c:pt idx="205">
                  <c:v>7.7780005402460102</c:v>
                </c:pt>
                <c:pt idx="206">
                  <c:v>7.8933624691965836</c:v>
                </c:pt>
                <c:pt idx="207">
                  <c:v>8.0091810973587876</c:v>
                </c:pt>
                <c:pt idx="208">
                  <c:v>8.1254265883988666</c:v>
                </c:pt>
                <c:pt idx="209">
                  <c:v>8.242068468604403</c:v>
                </c:pt>
                <c:pt idx="210">
                  <c:v>8.3590756368584298</c:v>
                </c:pt>
                <c:pt idx="211">
                  <c:v>8.476416375252203</c:v>
                </c:pt>
                <c:pt idx="212">
                  <c:v>8.5940583603358096</c:v>
                </c:pt>
                <c:pt idx="213">
                  <c:v>8.7119686750049734</c:v>
                </c:pt>
                <c:pt idx="214">
                  <c:v>8.8301138210217776</c:v>
                </c:pt>
                <c:pt idx="215">
                  <c:v>8.9484597321662456</c:v>
                </c:pt>
                <c:pt idx="216">
                  <c:v>9.0669717880149854</c:v>
                </c:pt>
                <c:pt idx="217">
                  <c:v>9.185614828342386</c:v>
                </c:pt>
                <c:pt idx="218">
                  <c:v>9.3043531681390785</c:v>
                </c:pt>
                <c:pt idx="219">
                  <c:v>9.4231506132416438</c:v>
                </c:pt>
                <c:pt idx="220">
                  <c:v>9.5419704765667674</c:v>
                </c:pt>
                <c:pt idx="221">
                  <c:v>9.6607755949423328</c:v>
                </c:pt>
                <c:pt idx="222">
                  <c:v>9.7795283465271261</c:v>
                </c:pt>
                <c:pt idx="223">
                  <c:v>9.8981906688101446</c:v>
                </c:pt>
                <c:pt idx="224">
                  <c:v>10.016724077179679</c:v>
                </c:pt>
                <c:pt idx="225">
                  <c:v>10.135089684051643</c:v>
                </c:pt>
                <c:pt idx="226">
                  <c:v>10.253248218545838</c:v>
                </c:pt>
                <c:pt idx="227">
                  <c:v>10.371160046698146</c:v>
                </c:pt>
                <c:pt idx="228">
                  <c:v>10.488785192195834</c:v>
                </c:pt>
                <c:pt idx="229">
                  <c:v>10.606083357622554</c:v>
                </c:pt>
                <c:pt idx="230">
                  <c:v>10.723013946198733</c:v>
                </c:pt>
                <c:pt idx="231">
                  <c:v>10.839536084002523</c:v>
                </c:pt>
                <c:pt idx="232">
                  <c:v>10.955608642655594</c:v>
                </c:pt>
                <c:pt idx="233">
                  <c:v>11.071190262457591</c:v>
                </c:pt>
                <c:pt idx="234">
                  <c:v>11.186239375952141</c:v>
                </c:pt>
                <c:pt idx="235">
                  <c:v>11.300714231906886</c:v>
                </c:pt>
                <c:pt idx="236">
                  <c:v>11.414572919689201</c:v>
                </c:pt>
                <c:pt idx="237">
                  <c:v>11.5277733940187</c:v>
                </c:pt>
                <c:pt idx="238">
                  <c:v>11.640273500077043</c:v>
                </c:pt>
                <c:pt idx="239">
                  <c:v>11.752030998954899</c:v>
                </c:pt>
                <c:pt idx="240">
                  <c:v>11.863003593415394</c:v>
                </c:pt>
                <c:pt idx="241">
                  <c:v>11.973148953952839</c:v>
                </c:pt>
                <c:pt idx="242">
                  <c:v>12.082424745124928</c:v>
                </c:pt>
                <c:pt idx="243">
                  <c:v>12.190788652136174</c:v>
                </c:pt>
                <c:pt idx="244">
                  <c:v>12.298198407649807</c:v>
                </c:pt>
                <c:pt idx="245">
                  <c:v>12.404611818804922</c:v>
                </c:pt>
                <c:pt idx="246">
                  <c:v>12.509986794415216</c:v>
                </c:pt>
                <c:pt idx="247">
                  <c:v>12.614281372325266</c:v>
                </c:pt>
                <c:pt idx="248">
                  <c:v>12.717453746899876</c:v>
                </c:pt>
                <c:pt idx="249">
                  <c:v>12.819462296621721</c:v>
                </c:pt>
                <c:pt idx="250">
                  <c:v>12.920265611772114</c:v>
                </c:pt>
                <c:pt idx="251">
                  <c:v>13.019822522169529</c:v>
                </c:pt>
                <c:pt idx="252">
                  <c:v>13.118092124940093</c:v>
                </c:pt>
                <c:pt idx="253">
                  <c:v>13.2150338122942</c:v>
                </c:pt>
                <c:pt idx="254">
                  <c:v>13.310607299283035</c:v>
                </c:pt>
                <c:pt idx="255">
                  <c:v>13.404772651508695</c:v>
                </c:pt>
                <c:pt idx="256">
                  <c:v>13.497490312761471</c:v>
                </c:pt>
                <c:pt idx="257">
                  <c:v>13.588721132557652</c:v>
                </c:pt>
                <c:pt idx="258">
                  <c:v>13.678426393551234</c:v>
                </c:pt>
                <c:pt idx="259">
                  <c:v>13.76656783879279</c:v>
                </c:pt>
                <c:pt idx="260">
                  <c:v>13.853107698808799</c:v>
                </c:pt>
                <c:pt idx="261">
                  <c:v>13.938008718474698</c:v>
                </c:pt>
                <c:pt idx="262">
                  <c:v>14.02123418365502</c:v>
                </c:pt>
                <c:pt idx="263">
                  <c:v>14.102747947584049</c:v>
                </c:pt>
                <c:pt idx="264">
                  <c:v>14.182514456960535</c:v>
                </c:pt>
                <c:pt idx="265">
                  <c:v>14.260498777730175</c:v>
                </c:pt>
                <c:pt idx="266">
                  <c:v>14.33666662052976</c:v>
                </c:pt>
                <c:pt idx="267">
                  <c:v>14.410984365767099</c:v>
                </c:pt>
                <c:pt idx="268">
                  <c:v>14.483419088311091</c:v>
                </c:pt>
                <c:pt idx="269">
                  <c:v>14.553938581766609</c:v>
                </c:pt>
                <c:pt idx="270">
                  <c:v>14.622511382309179</c:v>
                </c:pt>
                <c:pt idx="271">
                  <c:v>14.689106792054806</c:v>
                </c:pt>
                <c:pt idx="272">
                  <c:v>14.753694901940635</c:v>
                </c:pt>
                <c:pt idx="273">
                  <c:v>14.816246614092659</c:v>
                </c:pt>
                <c:pt idx="274">
                  <c:v>14.876733663657028</c:v>
                </c:pt>
                <c:pt idx="275">
                  <c:v>14.93512864007206</c:v>
                </c:pt>
                <c:pt idx="276">
                  <c:v>14.991405007758576</c:v>
                </c:pt>
                <c:pt idx="277">
                  <c:v>15.045537126206678</c:v>
                </c:pt>
                <c:pt idx="278">
                  <c:v>15.097500269437704</c:v>
                </c:pt>
                <c:pt idx="279">
                  <c:v>15.147270644820704</c:v>
                </c:pt>
                <c:pt idx="280">
                  <c:v>15.194825411223388</c:v>
                </c:pt>
                <c:pt idx="281">
                  <c:v>15.240142696478138</c:v>
                </c:pt>
                <c:pt idx="282">
                  <c:v>15.283201614144453</c:v>
                </c:pt>
                <c:pt idx="283">
                  <c:v>15.323982279549783</c:v>
                </c:pt>
                <c:pt idx="284">
                  <c:v>15.362465825091544</c:v>
                </c:pt>
                <c:pt idx="285">
                  <c:v>15.398634414783825</c:v>
                </c:pt>
                <c:pt idx="286">
                  <c:v>15.432471258033093</c:v>
                </c:pt>
                <c:pt idx="287">
                  <c:v>15.463960622627969</c:v>
                </c:pt>
                <c:pt idx="288">
                  <c:v>15.493087846929065</c:v>
                </c:pt>
                <c:pt idx="289">
                  <c:v>15.519839351245601</c:v>
                </c:pt>
                <c:pt idx="290">
                  <c:v>15.5442026483865</c:v>
                </c:pt>
                <c:pt idx="291">
                  <c:v>15.566166353374427</c:v>
                </c:pt>
                <c:pt idx="292">
                  <c:v>15.585720192312245</c:v>
                </c:pt>
                <c:pt idx="293">
                  <c:v>15.602855010392187</c:v>
                </c:pt>
                <c:pt idx="294">
                  <c:v>15.617562779039019</c:v>
                </c:pt>
                <c:pt idx="295">
                  <c:v>15.629836602179399</c:v>
                </c:pt>
                <c:pt idx="296">
                  <c:v>15.639670721630543</c:v>
                </c:pt>
                <c:pt idx="297">
                  <c:v>15.647060521602352</c:v>
                </c:pt>
                <c:pt idx="298">
                  <c:v>15.652002532308039</c:v>
                </c:pt>
                <c:pt idx="299">
                  <c:v>15.654494432679304</c:v>
                </c:pt>
                <c:pt idx="300">
                  <c:v>15.654535052183107</c:v>
                </c:pt>
                <c:pt idx="301">
                  <c:v>15.652124371738012</c:v>
                </c:pt>
                <c:pt idx="302">
                  <c:v>15.64726352372913</c:v>
                </c:pt>
                <c:pt idx="303">
                  <c:v>15.639954791121625</c:v>
                </c:pt>
                <c:pt idx="304">
                  <c:v>15.630201605673767</c:v>
                </c:pt>
                <c:pt idx="305">
                  <c:v>15.618008545251477</c:v>
                </c:pt>
                <c:pt idx="306">
                  <c:v>15.603381330247316</c:v>
                </c:pt>
                <c:pt idx="307">
                  <c:v>15.586326819107837</c:v>
                </c:pt>
                <c:pt idx="308">
                  <c:v>15.566853002974195</c:v>
                </c:pt>
                <c:pt idx="309">
                  <c:v>15.544968999441883</c:v>
                </c:pt>
                <c:pt idx="310">
                  <c:v>15.520685045446392</c:v>
                </c:pt>
                <c:pt idx="311">
                  <c:v>15.494012489282614</c:v>
                </c:pt>
                <c:pt idx="312">
                  <c:v>15.46496378176664</c:v>
                </c:pt>
                <c:pt idx="313">
                  <c:v>15.43355246654964</c:v>
                </c:pt>
                <c:pt idx="314">
                  <c:v>15.399793169594341</c:v>
                </c:pt>
                <c:pt idx="315">
                  <c:v>15.363701587825558</c:v>
                </c:pt>
                <c:pt idx="316">
                  <c:v>15.325294476967116</c:v>
                </c:pt>
                <c:pt idx="317">
                  <c:v>15.284589638578346</c:v>
                </c:pt>
                <c:pt idx="318">
                  <c:v>15.241605906304196</c:v>
                </c:pt>
                <c:pt idx="319">
                  <c:v>15.196363131353834</c:v>
                </c:pt>
                <c:pt idx="320">
                  <c:v>15.148882167223395</c:v>
                </c:pt>
                <c:pt idx="321">
                  <c:v>15.099184853679358</c:v>
                </c:pt>
                <c:pt idx="322">
                  <c:v>15.04729400001974</c:v>
                </c:pt>
                <c:pt idx="323">
                  <c:v>14.99323336763109</c:v>
                </c:pt>
                <c:pt idx="324">
                  <c:v>14.937027651859943</c:v>
                </c:pt>
                <c:pt idx="325">
                  <c:v>14.878702463218074</c:v>
                </c:pt>
                <c:pt idx="326">
                  <c:v>14.818284307941619</c:v>
                </c:pt>
                <c:pt idx="327">
                  <c:v>14.75580056792464</c:v>
                </c:pt>
                <c:pt idx="328">
                  <c:v>14.691279480048468</c:v>
                </c:pt>
                <c:pt idx="329">
                  <c:v>14.624750114928604</c:v>
                </c:pt>
                <c:pt idx="330">
                  <c:v>14.556242355101572</c:v>
                </c:pt>
                <c:pt idx="331">
                  <c:v>14.485786872674637</c:v>
                </c:pt>
                <c:pt idx="332">
                  <c:v>14.413415106461732</c:v>
                </c:pt>
                <c:pt idx="333">
                  <c:v>14.339159238629477</c:v>
                </c:pt>
                <c:pt idx="334">
                  <c:v>14.26305217087751</c:v>
                </c:pt>
                <c:pt idx="335">
                  <c:v>14.185127500177785</c:v>
                </c:pt>
                <c:pt idx="336">
                  <c:v>14.105419494097855</c:v>
                </c:pt>
                <c:pt idx="337">
                  <c:v>14.023963065733467</c:v>
                </c:pt>
                <c:pt idx="338">
                  <c:v>13.940793748276061</c:v>
                </c:pt>
                <c:pt idx="339">
                  <c:v>13.855947669241088</c:v>
                </c:pt>
                <c:pt idx="340">
                  <c:v>13.769461524383223</c:v>
                </c:pt>
                <c:pt idx="341">
                  <c:v>13.681372551324763</c:v>
                </c:pt>
                <c:pt idx="342">
                  <c:v>13.59171850292366</c:v>
                </c:pt>
                <c:pt idx="343">
                  <c:v>13.500537620407764</c:v>
                </c:pt>
                <c:pt idx="344">
                  <c:v>13.407868606301898</c:v>
                </c:pt>
                <c:pt idx="345">
                  <c:v>13.313750597174511</c:v>
                </c:pt>
                <c:pt idx="346">
                  <c:v>13.218223136230613</c:v>
                </c:pt>
                <c:pt idx="347">
                  <c:v>13.12132614577771</c:v>
                </c:pt>
                <c:pt idx="348">
                  <c:v>13.023099899591397</c:v>
                </c:pt>
                <c:pt idx="349">
                  <c:v>12.923584995207237</c:v>
                </c:pt>
                <c:pt idx="350">
                  <c:v>12.822822326165328</c:v>
                </c:pt>
                <c:pt idx="351">
                  <c:v>12.720853054233963</c:v>
                </c:pt>
                <c:pt idx="352">
                  <c:v>12.617718581638488</c:v>
                </c:pt>
                <c:pt idx="353">
                  <c:v>12.513460523321344</c:v>
                </c:pt>
                <c:pt idx="354">
                  <c:v>12.408120679258936</c:v>
                </c:pt>
                <c:pt idx="355">
                  <c:v>12.301741006860858</c:v>
                </c:pt>
                <c:pt idx="356">
                  <c:v>12.194363593476554</c:v>
                </c:pt>
                <c:pt idx="357">
                  <c:v>12.086030629034227</c:v>
                </c:pt>
                <c:pt idx="358">
                  <c:v>11.9767843788365</c:v>
                </c:pt>
                <c:pt idx="359">
                  <c:v>11.866667156536868</c:v>
                </c:pt>
                <c:pt idx="360">
                  <c:v>11.755721297320623</c:v>
                </c:pt>
                <c:pt idx="361">
                  <c:v>11.643989131313484</c:v>
                </c:pt>
                <c:pt idx="362">
                  <c:v>11.531512957240707</c:v>
                </c:pt>
                <c:pt idx="363">
                  <c:v>11.418335016358952</c:v>
                </c:pt>
                <c:pt idx="364">
                  <c:v>11.304497466682697</c:v>
                </c:pt>
                <c:pt idx="365">
                  <c:v>11.190042357526451</c:v>
                </c:pt>
                <c:pt idx="366">
                  <c:v>11.075011604383469</c:v>
                </c:pt>
                <c:pt idx="367">
                  <c:v>10.959446964161065</c:v>
                </c:pt>
                <c:pt idx="368">
                  <c:v>10.843390010792112</c:v>
                </c:pt>
                <c:pt idx="369">
                  <c:v>10.726882111241608</c:v>
                </c:pt>
                <c:pt idx="370">
                  <c:v>10.609964401926637</c:v>
                </c:pt>
                <c:pt idx="371">
                  <c:v>10.492677765567375</c:v>
                </c:pt>
                <c:pt idx="372">
                  <c:v>10.375062808486122</c:v>
                </c:pt>
                <c:pt idx="373">
                  <c:v>10.257159838370733</c:v>
                </c:pt>
                <c:pt idx="374">
                  <c:v>10.139008842518018</c:v>
                </c:pt>
                <c:pt idx="375">
                  <c:v>10.020649466572131</c:v>
                </c:pt>
                <c:pt idx="376">
                  <c:v>9.9021209937721366</c:v>
                </c:pt>
                <c:pt idx="377">
                  <c:v>9.7834623247222758</c:v>
                </c:pt>
                <c:pt idx="378">
                  <c:v>9.6647119576977438</c:v>
                </c:pt>
                <c:pt idx="379">
                  <c:v>9.5459079694980229</c:v>
                </c:pt>
                <c:pt idx="380">
                  <c:v>9.4270879968590808</c:v>
                </c:pt>
                <c:pt idx="381">
                  <c:v>9.3082892184350428</c:v>
                </c:pt>
                <c:pt idx="382">
                  <c:v>9.1895483373591063</c:v>
                </c:pt>
                <c:pt idx="383">
                  <c:v>9.0709015643928215</c:v>
                </c:pt>
                <c:pt idx="384">
                  <c:v>8.9523846016720174</c:v>
                </c:pt>
                <c:pt idx="385">
                  <c:v>8.834032627056958</c:v>
                </c:pt>
                <c:pt idx="386">
                  <c:v>8.7158802790935272</c:v>
                </c:pt>
                <c:pt idx="387">
                  <c:v>8.5979616425914873</c:v>
                </c:pt>
                <c:pt idx="388">
                  <c:v>8.4803102348251169</c:v>
                </c:pt>
                <c:pt idx="389">
                  <c:v>8.3629589923607934</c:v>
                </c:pt>
                <c:pt idx="390">
                  <c:v>8.2459402585153185</c:v>
                </c:pt>
                <c:pt idx="391">
                  <c:v>8.129285771448048</c:v>
                </c:pt>
                <c:pt idx="392">
                  <c:v>8.013026652889188</c:v>
                </c:pt>
                <c:pt idx="393">
                  <c:v>7.8971933975058555</c:v>
                </c:pt>
                <c:pt idx="394">
                  <c:v>7.7818158629068019</c:v>
                </c:pt>
                <c:pt idx="395">
                  <c:v>7.6669232602859951</c:v>
                </c:pt>
                <c:pt idx="396">
                  <c:v>7.5525441457045508</c:v>
                </c:pt>
                <c:pt idx="397">
                  <c:v>7.4387064120098074</c:v>
                </c:pt>
                <c:pt idx="398">
                  <c:v>7.3254372813896937</c:v>
                </c:pt>
                <c:pt idx="399">
                  <c:v>7.2127632985598273</c:v>
                </c:pt>
                <c:pt idx="400">
                  <c:v>7.1007103245801932</c:v>
                </c:pt>
                <c:pt idx="401">
                  <c:v>6.9893035312975451</c:v>
                </c:pt>
                <c:pt idx="402">
                  <c:v>6.8785673964091192</c:v>
                </c:pt>
                <c:pt idx="403">
                  <c:v>6.7685256991425859</c:v>
                </c:pt>
                <c:pt idx="404">
                  <c:v>6.6592015165466076</c:v>
                </c:pt>
                <c:pt idx="405">
                  <c:v>6.5506172203857984</c:v>
                </c:pt>
                <c:pt idx="406">
                  <c:v>6.4427944746332813</c:v>
                </c:pt>
                <c:pt idx="407">
                  <c:v>6.3357542335535522</c:v>
                </c:pt>
                <c:pt idx="408">
                  <c:v>6.229516740367818</c:v>
                </c:pt>
                <c:pt idx="409">
                  <c:v>6.1241015264934298</c:v>
                </c:pt>
                <c:pt idx="410">
                  <c:v>6.019527411348621</c:v>
                </c:pt>
                <c:pt idx="411">
                  <c:v>5.9158125027132415</c:v>
                </c:pt>
                <c:pt idx="412">
                  <c:v>5.8129741976357261</c:v>
                </c:pt>
                <c:pt idx="413">
                  <c:v>5.7110291838761524</c:v>
                </c:pt>
                <c:pt idx="414">
                  <c:v>5.609993441874801</c:v>
                </c:pt>
                <c:pt idx="415">
                  <c:v>5.5098822472352253</c:v>
                </c:pt>
                <c:pt idx="416">
                  <c:v>5.4107101737105454</c:v>
                </c:pt>
                <c:pt idx="417">
                  <c:v>5.3124910966812289</c:v>
                </c:pt>
                <c:pt idx="418">
                  <c:v>5.2152381971123996</c:v>
                </c:pt>
                <c:pt idx="419">
                  <c:v>5.1189639659783133</c:v>
                </c:pt>
                <c:pt idx="420">
                  <c:v>5.0236802091414523</c:v>
                </c:pt>
                <c:pt idx="421">
                  <c:v>4.929398052673327</c:v>
                </c:pt>
                <c:pt idx="422">
                  <c:v>4.836127948603913</c:v>
                </c:pt>
                <c:pt idx="423">
                  <c:v>4.7438796810863781</c:v>
                </c:pt>
                <c:pt idx="424">
                  <c:v>4.6526623729635794</c:v>
                </c:pt>
                <c:pt idx="425">
                  <c:v>4.5624844927226036</c:v>
                </c:pt>
                <c:pt idx="426">
                  <c:v>4.4733538618235009</c:v>
                </c:pt>
                <c:pt idx="427">
                  <c:v>4.385277662388174</c:v>
                </c:pt>
                <c:pt idx="428">
                  <c:v>4.2982624452353102</c:v>
                </c:pt>
                <c:pt idx="429">
                  <c:v>4.2123141382471143</c:v>
                </c:pt>
                <c:pt idx="430">
                  <c:v>4.1274380550535223</c:v>
                </c:pt>
                <c:pt idx="431">
                  <c:v>4.0436389040195273</c:v>
                </c:pt>
                <c:pt idx="432">
                  <c:v>3.9609207975211991</c:v>
                </c:pt>
                <c:pt idx="433">
                  <c:v>3.8792872614959522</c:v>
                </c:pt>
                <c:pt idx="434">
                  <c:v>3.7987412452526046</c:v>
                </c:pt>
                <c:pt idx="435">
                  <c:v>3.7192851315268172</c:v>
                </c:pt>
                <c:pt idx="436">
                  <c:v>3.640920746767482</c:v>
                </c:pt>
                <c:pt idx="437">
                  <c:v>3.5636493716397104</c:v>
                </c:pt>
                <c:pt idx="438">
                  <c:v>3.4874717517301388</c:v>
                </c:pt>
                <c:pt idx="439">
                  <c:v>3.412388108440322</c:v>
                </c:pt>
                <c:pt idx="440">
                  <c:v>3.3383981500541067</c:v>
                </c:pt>
                <c:pt idx="441">
                  <c:v>3.2655010829649846</c:v>
                </c:pt>
                <c:pt idx="442">
                  <c:v>3.1936956230495364</c:v>
                </c:pt>
                <c:pt idx="443">
                  <c:v>3.1229800071732412</c:v>
                </c:pt>
                <c:pt idx="444">
                  <c:v>3.0533520048150669</c:v>
                </c:pt>
                <c:pt idx="445">
                  <c:v>2.9848089297974267</c:v>
                </c:pt>
                <c:pt idx="446">
                  <c:v>2.917347652108278</c:v>
                </c:pt>
                <c:pt idx="447">
                  <c:v>2.8509646098023245</c:v>
                </c:pt>
                <c:pt idx="448">
                  <c:v>2.7856558209684863</c:v>
                </c:pt>
                <c:pt idx="449">
                  <c:v>2.7214168957510414</c:v>
                </c:pt>
                <c:pt idx="450">
                  <c:v>2.6582430484120279</c:v>
                </c:pt>
                <c:pt idx="451">
                  <c:v>2.5961291094227867</c:v>
                </c:pt>
                <c:pt idx="452">
                  <c:v>2.5350695375727272</c:v>
                </c:pt>
                <c:pt idx="453">
                  <c:v>2.4750584320836779</c:v>
                </c:pt>
                <c:pt idx="454">
                  <c:v>2.4160895447184525</c:v>
                </c:pt>
                <c:pt idx="455">
                  <c:v>2.3581562918725099</c:v>
                </c:pt>
                <c:pt idx="456">
                  <c:v>2.3012517666378995</c:v>
                </c:pt>
                <c:pt idx="457">
                  <c:v>2.2453687508289506</c:v>
                </c:pt>
                <c:pt idx="458">
                  <c:v>2.1904997269594522</c:v>
                </c:pt>
                <c:pt idx="459">
                  <c:v>2.1366368901613897</c:v>
                </c:pt>
                <c:pt idx="460">
                  <c:v>2.083772160035597</c:v>
                </c:pt>
                <c:pt idx="461">
                  <c:v>2.0318971924249785</c:v>
                </c:pt>
                <c:pt idx="462">
                  <c:v>1.9810033911012976</c:v>
                </c:pt>
                <c:pt idx="463">
                  <c:v>1.9310819193568156</c:v>
                </c:pt>
                <c:pt idx="464">
                  <c:v>1.8821237114924041</c:v>
                </c:pt>
                <c:pt idx="465">
                  <c:v>1.8341194841940587</c:v>
                </c:pt>
                <c:pt idx="466">
                  <c:v>1.78705974779008</c:v>
                </c:pt>
                <c:pt idx="467">
                  <c:v>1.7409348173815098</c:v>
                </c:pt>
                <c:pt idx="468">
                  <c:v>1.6957348238387215</c:v>
                </c:pt>
                <c:pt idx="469">
                  <c:v>1.6514497246574074</c:v>
                </c:pt>
                <c:pt idx="470">
                  <c:v>1.6080693146675298</c:v>
                </c:pt>
                <c:pt idx="471">
                  <c:v>1.5655832365891136</c:v>
                </c:pt>
                <c:pt idx="472">
                  <c:v>1.5239809914291043</c:v>
                </c:pt>
                <c:pt idx="473">
                  <c:v>1.4832519487138196</c:v>
                </c:pt>
                <c:pt idx="474">
                  <c:v>1.4433853565518544</c:v>
                </c:pt>
                <c:pt idx="475">
                  <c:v>1.4043703515226211</c:v>
                </c:pt>
                <c:pt idx="476">
                  <c:v>1.3661959683860152</c:v>
                </c:pt>
                <c:pt idx="477">
                  <c:v>1.3288511496090194</c:v>
                </c:pt>
                <c:pt idx="478">
                  <c:v>1.2923247547053582</c:v>
                </c:pt>
                <c:pt idx="479">
                  <c:v>1.2566055693846407</c:v>
                </c:pt>
                <c:pt idx="480">
                  <c:v>1.2216823145077129</c:v>
                </c:pt>
                <c:pt idx="481">
                  <c:v>1.1875436548452549</c:v>
                </c:pt>
                <c:pt idx="482">
                  <c:v>1.1541782076369425</c:v>
                </c:pt>
                <c:pt idx="483">
                  <c:v>1.1215745509487902</c:v>
                </c:pt>
                <c:pt idx="484">
                  <c:v>1.0897212318265723</c:v>
                </c:pt>
                <c:pt idx="485">
                  <c:v>1.0586067742434999</c:v>
                </c:pt>
                <c:pt idx="486">
                  <c:v>1.0282196868406031</c:v>
                </c:pt>
                <c:pt idx="487">
                  <c:v>0.998548470458543</c:v>
                </c:pt>
                <c:pt idx="488">
                  <c:v>0.96958162545982673</c:v>
                </c:pt>
                <c:pt idx="489">
                  <c:v>0.94130765884066658</c:v>
                </c:pt>
                <c:pt idx="490">
                  <c:v>0.91371509113196669</c:v>
                </c:pt>
                <c:pt idx="491">
                  <c:v>0.88679246308916937</c:v>
                </c:pt>
                <c:pt idx="492">
                  <c:v>0.86052834217091845</c:v>
                </c:pt>
                <c:pt idx="493">
                  <c:v>0.83491132880673835</c:v>
                </c:pt>
                <c:pt idx="494">
                  <c:v>0.80993006245414256</c:v>
                </c:pt>
                <c:pt idx="495">
                  <c:v>0.78557322744580005</c:v>
                </c:pt>
                <c:pt idx="496">
                  <c:v>0.76182955862760104</c:v>
                </c:pt>
                <c:pt idx="497">
                  <c:v>0.73868784678866117</c:v>
                </c:pt>
                <c:pt idx="498">
                  <c:v>0.71613694388449034</c:v>
                </c:pt>
                <c:pt idx="499">
                  <c:v>0.69416576805475594</c:v>
                </c:pt>
                <c:pt idx="500">
                  <c:v>0.67276330843722665</c:v>
                </c:pt>
                <c:pt idx="501">
                  <c:v>0.65191862977967174</c:v>
                </c:pt>
                <c:pt idx="502">
                  <c:v>0.63162087685164869</c:v>
                </c:pt>
                <c:pt idx="503">
                  <c:v>0.61185927865826328</c:v>
                </c:pt>
                <c:pt idx="504">
                  <c:v>0.59262315245814645</c:v>
                </c:pt>
                <c:pt idx="505">
                  <c:v>0.57390190758802329</c:v>
                </c:pt>
                <c:pt idx="506">
                  <c:v>0.55568504909638894</c:v>
                </c:pt>
                <c:pt idx="507">
                  <c:v>0.53796218118893613</c:v>
                </c:pt>
                <c:pt idx="508">
                  <c:v>0.5207230104884909</c:v>
                </c:pt>
                <c:pt idx="509">
                  <c:v>0.50395734911233248</c:v>
                </c:pt>
                <c:pt idx="510">
                  <c:v>0.48765511756987873</c:v>
                </c:pt>
                <c:pt idx="511">
                  <c:v>0.47180634748380845</c:v>
                </c:pt>
                <c:pt idx="512">
                  <c:v>0.45640118413779907</c:v>
                </c:pt>
                <c:pt idx="513">
                  <c:v>0.44142988885412299</c:v>
                </c:pt>
                <c:pt idx="514">
                  <c:v>0.42688284120444447</c:v>
                </c:pt>
                <c:pt idx="515">
                  <c:v>0.41275054105721437</c:v>
                </c:pt>
                <c:pt idx="516">
                  <c:v>0.39902361046513118</c:v>
                </c:pt>
                <c:pt idx="517">
                  <c:v>0.38569279539619639</c:v>
                </c:pt>
                <c:pt idx="518">
                  <c:v>0.37274896731194124</c:v>
                </c:pt>
                <c:pt idx="519">
                  <c:v>0.36018312459645091</c:v>
                </c:pt>
                <c:pt idx="520">
                  <c:v>0.34798639383984831</c:v>
                </c:pt>
                <c:pt idx="521">
                  <c:v>0.33615003097993718</c:v>
                </c:pt>
                <c:pt idx="522">
                  <c:v>0.32466542230573142</c:v>
                </c:pt>
                <c:pt idx="523">
                  <c:v>0.31352408532662102</c:v>
                </c:pt>
                <c:pt idx="524">
                  <c:v>0.30271766951094081</c:v>
                </c:pt>
                <c:pt idx="525">
                  <c:v>0.29223795689772136</c:v>
                </c:pt>
                <c:pt idx="526">
                  <c:v>0.28207686258541115</c:v>
                </c:pt>
                <c:pt idx="527">
                  <c:v>0.27222643510135602</c:v>
                </c:pt>
                <c:pt idx="528">
                  <c:v>0.26267885665582508</c:v>
                </c:pt>
                <c:pt idx="529">
                  <c:v>0.25342644328436048</c:v>
                </c:pt>
                <c:pt idx="530">
                  <c:v>0.24446164488222177</c:v>
                </c:pt>
                <c:pt idx="531">
                  <c:v>0.23577704513467354</c:v>
                </c:pt>
                <c:pt idx="532">
                  <c:v>0.22736536134685378</c:v>
                </c:pt>
                <c:pt idx="533">
                  <c:v>0.21921944417692751</c:v>
                </c:pt>
                <c:pt idx="534">
                  <c:v>0.21133227727621101</c:v>
                </c:pt>
                <c:pt idx="535">
                  <c:v>0.20369697683991447</c:v>
                </c:pt>
                <c:pt idx="536">
                  <c:v>0.19630679107212151</c:v>
                </c:pt>
                <c:pt idx="537">
                  <c:v>0.18915509956858384</c:v>
                </c:pt>
                <c:pt idx="538">
                  <c:v>0.18223541262086992</c:v>
                </c:pt>
                <c:pt idx="539">
                  <c:v>0.1755413704453602</c:v>
                </c:pt>
                <c:pt idx="540">
                  <c:v>0.16906674234054248</c:v>
                </c:pt>
                <c:pt idx="541">
                  <c:v>0.16280542577600052</c:v>
                </c:pt>
                <c:pt idx="542">
                  <c:v>0.15675144541645214</c:v>
                </c:pt>
                <c:pt idx="543">
                  <c:v>0.15089895208412521</c:v>
                </c:pt>
                <c:pt idx="544">
                  <c:v>0.14524222166271802</c:v>
                </c:pt>
                <c:pt idx="545">
                  <c:v>0.13977565394612029</c:v>
                </c:pt>
                <c:pt idx="546">
                  <c:v>0.1344937714350237</c:v>
                </c:pt>
                <c:pt idx="547">
                  <c:v>0.12939121808448059</c:v>
                </c:pt>
                <c:pt idx="548">
                  <c:v>0.12446275800541343</c:v>
                </c:pt>
                <c:pt idx="549">
                  <c:v>0.11970327412301054</c:v>
                </c:pt>
                <c:pt idx="550">
                  <c:v>0.11510776679488074</c:v>
                </c:pt>
                <c:pt idx="551">
                  <c:v>0.1106713523917718</c:v>
                </c:pt>
                <c:pt idx="552">
                  <c:v>0.10638926184359324</c:v>
                </c:pt>
                <c:pt idx="553">
                  <c:v>0.10225683915341299</c:v>
                </c:pt>
                <c:pt idx="554">
                  <c:v>9.8269539882033519E-2</c:v>
                </c:pt>
                <c:pt idx="555">
                  <c:v>9.4422929605679135E-2</c:v>
                </c:pt>
                <c:pt idx="556">
                  <c:v>9.0712682349261192E-2</c:v>
                </c:pt>
                <c:pt idx="557">
                  <c:v>8.7134578997615217E-2</c:v>
                </c:pt>
                <c:pt idx="558">
                  <c:v>8.3684505687036642E-2</c:v>
                </c:pt>
                <c:pt idx="559">
                  <c:v>8.0358452179368156E-2</c:v>
                </c:pt>
                <c:pt idx="560">
                  <c:v>7.7152510220826739E-2</c:v>
                </c:pt>
                <c:pt idx="561">
                  <c:v>7.4062871887683096E-2</c:v>
                </c:pt>
                <c:pt idx="562">
                  <c:v>7.1085827920841088E-2</c:v>
                </c:pt>
                <c:pt idx="563">
                  <c:v>6.8217766051291429E-2</c:v>
                </c:pt>
                <c:pt idx="564">
                  <c:v>6.5455169318347883E-2</c:v>
                </c:pt>
                <c:pt idx="565">
                  <c:v>6.2794614382502445E-2</c:v>
                </c:pt>
                <c:pt idx="566">
                  <c:v>6.0232769834671615E-2</c:v>
                </c:pt>
                <c:pt idx="567">
                  <c:v>5.7766394503532818E-2</c:v>
                </c:pt>
                <c:pt idx="568">
                  <c:v>5.5392335762589832E-2</c:v>
                </c:pt>
                <c:pt idx="569">
                  <c:v>5.31075278385321E-2</c:v>
                </c:pt>
                <c:pt idx="570">
                  <c:v>5.0908990122395241E-2</c:v>
                </c:pt>
                <c:pt idx="571">
                  <c:v>4.8793825484957788E-2</c:v>
                </c:pt>
                <c:pt idx="572">
                  <c:v>4.6759218597752554E-2</c:v>
                </c:pt>
                <c:pt idx="573">
                  <c:v>4.4802434261001271E-2</c:v>
                </c:pt>
                <c:pt idx="574">
                  <c:v>4.2920815739725955E-2</c:v>
                </c:pt>
                <c:pt idx="575">
                  <c:v>4.1111783109223553E-2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525632"/>
        <c:axId val="343531904"/>
      </c:scatterChart>
      <c:valAx>
        <c:axId val="34352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pixel number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43531904"/>
        <c:crosses val="autoZero"/>
        <c:crossBetween val="midCat"/>
      </c:valAx>
      <c:valAx>
        <c:axId val="343531904"/>
        <c:scaling>
          <c:logBase val="10"/>
          <c:orientation val="minMax"/>
          <c:max val="2000"/>
          <c:min val="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event count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43525632"/>
        <c:crossesAt val="-200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1"/>
  <sheetViews>
    <sheetView tabSelected="1" workbookViewId="0">
      <selection activeCell="H7" sqref="H7"/>
    </sheetView>
  </sheetViews>
  <sheetFormatPr defaultRowHeight="14.4" x14ac:dyDescent="0.3"/>
  <cols>
    <col min="1" max="1" width="31.33203125" customWidth="1"/>
    <col min="3" max="3" width="7.21875" bestFit="1" customWidth="1"/>
    <col min="4" max="4" width="8.88671875" customWidth="1"/>
    <col min="5" max="5" width="20.88671875" bestFit="1" customWidth="1"/>
    <col min="6" max="7" width="12" bestFit="1" customWidth="1"/>
    <col min="8" max="8" width="22.5546875" customWidth="1"/>
    <col min="9" max="9" width="31.77734375" bestFit="1" customWidth="1"/>
    <col min="10" max="10" width="16" bestFit="1" customWidth="1"/>
    <col min="11" max="11" width="16.109375" bestFit="1" customWidth="1"/>
    <col min="12" max="12" width="16" bestFit="1" customWidth="1"/>
    <col min="13" max="13" width="21.88671875" bestFit="1" customWidth="1"/>
    <col min="15" max="15" width="32.6640625" bestFit="1" customWidth="1"/>
  </cols>
  <sheetData>
    <row r="1" spans="1:16" s="1" customFormat="1" ht="25.8" x14ac:dyDescent="0.5">
      <c r="A1" s="1" t="s">
        <v>0</v>
      </c>
      <c r="I1" s="1" t="s">
        <v>1</v>
      </c>
      <c r="O1" s="1" t="s">
        <v>2</v>
      </c>
    </row>
    <row r="2" spans="1:16" ht="24" thickBot="1" x14ac:dyDescent="0.5">
      <c r="A2" s="2" t="s">
        <v>3</v>
      </c>
      <c r="E2" s="3" t="s">
        <v>4</v>
      </c>
      <c r="I2" s="2" t="s">
        <v>3</v>
      </c>
      <c r="O2" s="3"/>
    </row>
    <row r="3" spans="1:16" ht="15" thickBot="1" x14ac:dyDescent="0.35">
      <c r="B3" s="4" t="s">
        <v>5</v>
      </c>
      <c r="C3" s="5" t="s">
        <v>6</v>
      </c>
      <c r="E3" t="s">
        <v>7</v>
      </c>
      <c r="G3" t="s">
        <v>45</v>
      </c>
      <c r="J3" s="6" t="s">
        <v>5</v>
      </c>
      <c r="K3" s="4" t="s">
        <v>6</v>
      </c>
      <c r="O3" s="7" t="s">
        <v>8</v>
      </c>
      <c r="P3" s="30">
        <f>I12</f>
        <v>79.002667631932624</v>
      </c>
    </row>
    <row r="4" spans="1:16" x14ac:dyDescent="0.3">
      <c r="A4" s="9" t="s">
        <v>9</v>
      </c>
      <c r="B4" s="10">
        <f>G11-I11</f>
        <v>48.820182078506001</v>
      </c>
      <c r="C4" s="8"/>
      <c r="G4" s="20">
        <f>SQRT((2*313.17*20.8)/((83.798)/1000))</f>
        <v>394.29376965887866</v>
      </c>
      <c r="I4" s="7" t="s">
        <v>9</v>
      </c>
      <c r="J4" s="11">
        <f>F11-K11</f>
        <v>6.6986241533506927</v>
      </c>
      <c r="K4" s="12" t="s">
        <v>10</v>
      </c>
      <c r="O4" s="13" t="s">
        <v>11</v>
      </c>
      <c r="P4" s="14">
        <f>H12</f>
        <v>79.271664607621318</v>
      </c>
    </row>
    <row r="5" spans="1:16" x14ac:dyDescent="0.3">
      <c r="A5" s="15" t="s">
        <v>12</v>
      </c>
      <c r="B5" s="16">
        <v>7.4551995278463208</v>
      </c>
      <c r="C5" s="11">
        <v>8.0726147511653412E-2</v>
      </c>
      <c r="E5" t="s">
        <v>13</v>
      </c>
      <c r="F5" t="s">
        <v>14</v>
      </c>
      <c r="G5" t="s">
        <v>15</v>
      </c>
      <c r="I5" s="13" t="s">
        <v>12</v>
      </c>
      <c r="J5" s="11">
        <v>7.4551995278463208</v>
      </c>
      <c r="K5" s="17">
        <v>8.0726147511653412E-2</v>
      </c>
      <c r="O5" s="13" t="s">
        <v>16</v>
      </c>
      <c r="P5" s="18">
        <f>P3*$J$5*2.35482/2</f>
        <v>693.47170762064809</v>
      </c>
    </row>
    <row r="6" spans="1:16" x14ac:dyDescent="0.3">
      <c r="A6" s="15" t="s">
        <v>17</v>
      </c>
      <c r="B6" s="31">
        <f>B5*B4</f>
        <v>363.96419838104936</v>
      </c>
      <c r="C6" s="11">
        <f>B6*(C5/B5)</f>
        <v>3.9410652200152536</v>
      </c>
      <c r="E6" s="20">
        <f>SQRT((2*313.17*22.1)/((0.956*40+0.044*46)/1000))</f>
        <v>586.33085917053415</v>
      </c>
      <c r="F6" s="20">
        <f>SQRT((2*298.17*20.8)/((40)/1000))</f>
        <v>556.86335846417478</v>
      </c>
      <c r="G6" s="20">
        <f>SQRT((2*313.17*20.8)/((131.29)/1000))</f>
        <v>315.00751689379786</v>
      </c>
      <c r="I6" s="13" t="s">
        <v>17</v>
      </c>
      <c r="J6" s="21">
        <f>J5*J4</f>
        <v>49.939579625280047</v>
      </c>
      <c r="K6" s="11">
        <f>J6*(K5/J5)*-1</f>
        <v>-0.54075412152851243</v>
      </c>
      <c r="O6" s="13" t="s">
        <v>18</v>
      </c>
      <c r="P6" s="18">
        <f>P4*$J$5*2.35482/2</f>
        <v>695.8329163958341</v>
      </c>
    </row>
    <row r="7" spans="1:16" ht="15" thickBot="1" x14ac:dyDescent="0.35">
      <c r="A7" s="22" t="s">
        <v>19</v>
      </c>
      <c r="B7" s="32">
        <f>(2.35482*G12)*B5</f>
        <v>46.801695638554008</v>
      </c>
      <c r="C7" s="23">
        <f>B7*(C5/B5)</f>
        <v>0.50677658884937327</v>
      </c>
      <c r="E7" t="s">
        <v>20</v>
      </c>
      <c r="I7" s="24" t="s">
        <v>19</v>
      </c>
      <c r="J7" s="25">
        <f>(2.35482*F12)*J5</f>
        <v>36.265558673908352</v>
      </c>
      <c r="K7" s="23">
        <f>J7*(K5/J5)</f>
        <v>0.3926895354265823</v>
      </c>
      <c r="O7" s="13" t="s">
        <v>21</v>
      </c>
      <c r="P7" s="18">
        <f>(P5*P5*30.01*1.6605E-27)/((3)*1.381E-23)</f>
        <v>578.42550811655349</v>
      </c>
    </row>
    <row r="8" spans="1:16" x14ac:dyDescent="0.3">
      <c r="A8" s="26"/>
      <c r="B8" s="19"/>
      <c r="C8" s="27"/>
      <c r="O8" s="13" t="s">
        <v>22</v>
      </c>
      <c r="P8" s="18">
        <f>(P6*P6*30.01*1.6605E-27)/((3)*1.381E-23)</f>
        <v>582.37118767434481</v>
      </c>
    </row>
    <row r="9" spans="1:16" ht="15" thickBot="1" x14ac:dyDescent="0.35">
      <c r="A9" s="33" t="s">
        <v>44</v>
      </c>
      <c r="E9" s="28" t="s">
        <v>23</v>
      </c>
      <c r="J9" s="28" t="s">
        <v>24</v>
      </c>
      <c r="M9" s="28" t="s">
        <v>25</v>
      </c>
      <c r="O9" s="24" t="s">
        <v>26</v>
      </c>
      <c r="P9" s="29">
        <f>((P7+P8)/2)-273</f>
        <v>307.39834789544921</v>
      </c>
    </row>
    <row r="10" spans="1:16" x14ac:dyDescent="0.3">
      <c r="E10" s="28" t="s">
        <v>27</v>
      </c>
      <c r="F10" s="20">
        <v>971.04284424295133</v>
      </c>
      <c r="G10" s="20">
        <v>1072.1313574407479</v>
      </c>
      <c r="H10" s="20">
        <v>40.698151230558857</v>
      </c>
      <c r="I10" s="20">
        <v>40.726057196961357</v>
      </c>
      <c r="J10" s="28" t="s">
        <v>27</v>
      </c>
      <c r="K10" s="20">
        <v>60.716639189159494</v>
      </c>
      <c r="L10" s="20">
        <v>43.352098593628945</v>
      </c>
      <c r="M10" s="20">
        <v>41.838238667866641</v>
      </c>
    </row>
    <row r="11" spans="1:16" x14ac:dyDescent="0.3">
      <c r="E11" s="28" t="s">
        <v>28</v>
      </c>
      <c r="F11" s="20">
        <v>-39.466088623227712</v>
      </c>
      <c r="G11" s="20">
        <v>63.397661980939503</v>
      </c>
      <c r="H11" s="20">
        <v>-38.402382253755128</v>
      </c>
      <c r="I11" s="20">
        <v>14.577479902433501</v>
      </c>
      <c r="J11" s="28" t="s">
        <v>28</v>
      </c>
      <c r="K11" s="20">
        <v>-46.164712776578405</v>
      </c>
      <c r="L11" s="20">
        <v>71.048525287443198</v>
      </c>
      <c r="M11" s="20">
        <v>-42.317277576508545</v>
      </c>
    </row>
    <row r="12" spans="1:16" x14ac:dyDescent="0.3">
      <c r="E12" s="28" t="s">
        <v>29</v>
      </c>
      <c r="F12" s="20">
        <v>2.0657482107175049</v>
      </c>
      <c r="G12" s="20">
        <v>2.6659045816229501</v>
      </c>
      <c r="H12" s="20">
        <v>79.271664607621318</v>
      </c>
      <c r="I12" s="20">
        <v>79.002667631932624</v>
      </c>
      <c r="J12" s="28" t="s">
        <v>29</v>
      </c>
      <c r="K12" s="20">
        <v>1.9033652017856861</v>
      </c>
      <c r="L12" s="20">
        <v>2.1998689063969414</v>
      </c>
      <c r="M12" s="20">
        <v>18.280280380031655</v>
      </c>
    </row>
    <row r="13" spans="1:16" x14ac:dyDescent="0.3">
      <c r="J13" s="28" t="s">
        <v>30</v>
      </c>
      <c r="K13" s="28" t="s">
        <v>30</v>
      </c>
      <c r="L13" s="28" t="s">
        <v>30</v>
      </c>
      <c r="M13" s="28" t="s">
        <v>30</v>
      </c>
    </row>
    <row r="14" spans="1:16" x14ac:dyDescent="0.3">
      <c r="J14">
        <f>SUM(J16:J591)</f>
        <v>9828.7678761481657</v>
      </c>
      <c r="K14">
        <f>SUM(K16:K591)</f>
        <v>35972.719469384625</v>
      </c>
      <c r="L14">
        <f>SUM(L16:L591)</f>
        <v>11272.981893392975</v>
      </c>
      <c r="M14">
        <f>SUM(M16:M591)</f>
        <v>9461.6794620595465</v>
      </c>
    </row>
    <row r="15" spans="1:16" x14ac:dyDescent="0.3">
      <c r="A15" s="28" t="s">
        <v>31</v>
      </c>
      <c r="B15" s="28" t="s">
        <v>32</v>
      </c>
      <c r="C15" s="28" t="s">
        <v>33</v>
      </c>
      <c r="D15" s="28" t="s">
        <v>34</v>
      </c>
      <c r="E15" s="28" t="s">
        <v>35</v>
      </c>
      <c r="F15" s="28" t="s">
        <v>36</v>
      </c>
      <c r="G15" s="28" t="s">
        <v>37</v>
      </c>
      <c r="H15" s="28" t="s">
        <v>38</v>
      </c>
      <c r="I15" s="28" t="s">
        <v>39</v>
      </c>
      <c r="J15" s="28" t="s">
        <v>40</v>
      </c>
      <c r="K15" s="28" t="s">
        <v>41</v>
      </c>
      <c r="L15" s="28" t="s">
        <v>42</v>
      </c>
      <c r="M15" s="28" t="s">
        <v>43</v>
      </c>
    </row>
    <row r="16" spans="1:16" x14ac:dyDescent="0.3">
      <c r="A16">
        <v>-287</v>
      </c>
      <c r="B16">
        <v>0</v>
      </c>
      <c r="C16">
        <v>0</v>
      </c>
      <c r="D16">
        <v>0</v>
      </c>
      <c r="E16">
        <v>0</v>
      </c>
      <c r="F16">
        <f>$F$10*EXP(-(($A16-$F$11)^2)/(2*$F$12^2))+$M$10*EXP(-(($A16-$M$11)^2)/(2*$M$12^2))+$K$10*EXP(-(($A16-$K$11)^2)/(2*$K$12^2))</f>
        <v>5.2177976539549378E-38</v>
      </c>
      <c r="G16">
        <f>$G$10*EXP(-(($A16-$G$11)^2)/(2*$G$12^2))+$L$10*EXP(-(($A16-$L$11)^2)/(2*$L$12^2))</f>
        <v>0</v>
      </c>
      <c r="H16">
        <f>$H$10*EXP(-(($A16-$H$11)^2)/(2*$H$12^2))</f>
        <v>0.29786000142351099</v>
      </c>
      <c r="I16">
        <f>$I$10*EXP(-(($A16-$I$11)^2)/(2*$I$12^2))</f>
        <v>2.7902182548876872E-2</v>
      </c>
      <c r="J16">
        <f>(F16-B16)^2</f>
        <v>2.7225412357617654E-75</v>
      </c>
      <c r="K16">
        <f>(G16-C16)^2</f>
        <v>0</v>
      </c>
      <c r="L16">
        <f>(H16-D16)^2</f>
        <v>8.8720580448013966E-2</v>
      </c>
      <c r="M16">
        <f>(I16-E16)^2</f>
        <v>7.7853179099084905E-4</v>
      </c>
    </row>
    <row r="17" spans="1:13" x14ac:dyDescent="0.3">
      <c r="A17">
        <v>-286</v>
      </c>
      <c r="B17">
        <v>0</v>
      </c>
      <c r="C17">
        <v>0</v>
      </c>
      <c r="D17">
        <v>0</v>
      </c>
      <c r="E17">
        <v>0</v>
      </c>
      <c r="F17">
        <f t="shared" ref="F17:F80" si="0">$F$10*EXP(-(($A17-$F$11)^2)/(2*$F$12^2))+$M$10*EXP(-(($A17-$M$11)^2)/(2*$M$12^2))+$K$10*EXP(-(($A17-$K$11)^2)/(2*$K$12^2))</f>
        <v>1.0835116994295862E-37</v>
      </c>
      <c r="G17">
        <f t="shared" ref="G17:G80" si="1">$G$10*EXP(-(($A17-$G$11)^2)/(2*$G$12^2))+$L$10*EXP(-(($A17-$L$11)^2)/(2*$L$12^2))</f>
        <v>0</v>
      </c>
      <c r="H17">
        <f t="shared" ref="H17:H80" si="2">$H$10*EXP(-(($A17-$H$11)^2)/(2*$H$12^2))</f>
        <v>0.30985499975702219</v>
      </c>
      <c r="I17">
        <f t="shared" ref="I17:I80" si="3">$I$10*EXP(-(($A17-$I$11)^2)/(2*$I$12^2))</f>
        <v>2.9281137007058887E-2</v>
      </c>
      <c r="J17">
        <f t="shared" ref="J17:M80" si="4">(F17-B17)^2</f>
        <v>1.1739976028007899E-74</v>
      </c>
      <c r="K17">
        <f t="shared" si="4"/>
        <v>0</v>
      </c>
      <c r="L17">
        <f t="shared" si="4"/>
        <v>9.6010120874424218E-2</v>
      </c>
      <c r="M17">
        <f t="shared" si="4"/>
        <v>8.5738498442615343E-4</v>
      </c>
    </row>
    <row r="18" spans="1:13" x14ac:dyDescent="0.3">
      <c r="A18">
        <v>-285</v>
      </c>
      <c r="B18">
        <v>0</v>
      </c>
      <c r="C18">
        <v>0</v>
      </c>
      <c r="D18">
        <v>0</v>
      </c>
      <c r="E18">
        <v>0</v>
      </c>
      <c r="F18">
        <f t="shared" si="0"/>
        <v>2.2432638114284393E-37</v>
      </c>
      <c r="G18">
        <f t="shared" si="1"/>
        <v>0</v>
      </c>
      <c r="H18">
        <f t="shared" si="2"/>
        <v>0.32228175357289668</v>
      </c>
      <c r="I18">
        <f t="shared" si="3"/>
        <v>3.0723317926194149E-2</v>
      </c>
      <c r="J18">
        <f t="shared" si="4"/>
        <v>5.0322325276644486E-74</v>
      </c>
      <c r="K18">
        <f t="shared" si="4"/>
        <v>0</v>
      </c>
      <c r="L18">
        <f t="shared" si="4"/>
        <v>0.10386552868602131</v>
      </c>
      <c r="M18">
        <f t="shared" si="4"/>
        <v>9.4392226439400271E-4</v>
      </c>
    </row>
    <row r="19" spans="1:13" x14ac:dyDescent="0.3">
      <c r="A19">
        <v>-284</v>
      </c>
      <c r="B19">
        <v>0</v>
      </c>
      <c r="C19">
        <v>0</v>
      </c>
      <c r="D19">
        <v>0</v>
      </c>
      <c r="E19">
        <v>0</v>
      </c>
      <c r="F19">
        <f t="shared" si="0"/>
        <v>4.6304955260544535E-37</v>
      </c>
      <c r="G19">
        <f t="shared" si="1"/>
        <v>0</v>
      </c>
      <c r="H19">
        <f t="shared" si="2"/>
        <v>0.33515354441578843</v>
      </c>
      <c r="I19">
        <f t="shared" si="3"/>
        <v>3.2231365917911613E-2</v>
      </c>
      <c r="J19">
        <f t="shared" si="4"/>
        <v>2.1441488816810309E-73</v>
      </c>
      <c r="K19">
        <f t="shared" si="4"/>
        <v>0</v>
      </c>
      <c r="L19">
        <f t="shared" si="4"/>
        <v>0.11232789833446587</v>
      </c>
      <c r="M19">
        <f t="shared" si="4"/>
        <v>1.0388609489343143E-3</v>
      </c>
    </row>
    <row r="20" spans="1:13" x14ac:dyDescent="0.3">
      <c r="A20">
        <v>-283</v>
      </c>
      <c r="B20">
        <v>0</v>
      </c>
      <c r="C20">
        <v>0</v>
      </c>
      <c r="D20">
        <v>0</v>
      </c>
      <c r="E20">
        <v>0</v>
      </c>
      <c r="F20">
        <f t="shared" si="0"/>
        <v>9.5296063449152507E-37</v>
      </c>
      <c r="G20">
        <f t="shared" si="1"/>
        <v>0</v>
      </c>
      <c r="H20">
        <f t="shared" si="2"/>
        <v>0.348483968701228</v>
      </c>
      <c r="I20">
        <f t="shared" si="3"/>
        <v>3.380801899565028E-2</v>
      </c>
      <c r="J20">
        <f t="shared" si="4"/>
        <v>9.0813397089049008E-73</v>
      </c>
      <c r="K20">
        <f t="shared" si="4"/>
        <v>0</v>
      </c>
      <c r="L20">
        <f t="shared" si="4"/>
        <v>0.12144107644175846</v>
      </c>
      <c r="M20">
        <f t="shared" si="4"/>
        <v>1.1429821484102501E-3</v>
      </c>
    </row>
    <row r="21" spans="1:13" x14ac:dyDescent="0.3">
      <c r="A21">
        <v>-282</v>
      </c>
      <c r="B21">
        <v>0</v>
      </c>
      <c r="C21">
        <v>0</v>
      </c>
      <c r="D21">
        <v>0</v>
      </c>
      <c r="E21">
        <v>0</v>
      </c>
      <c r="F21">
        <f t="shared" si="0"/>
        <v>1.9553424383709344E-36</v>
      </c>
      <c r="G21">
        <f t="shared" si="1"/>
        <v>0</v>
      </c>
      <c r="H21">
        <f t="shared" si="2"/>
        <v>0.36228694146547896</v>
      </c>
      <c r="I21">
        <f t="shared" si="3"/>
        <v>3.545611555810612E-2</v>
      </c>
      <c r="J21">
        <f t="shared" si="4"/>
        <v>3.8233640512943914E-72</v>
      </c>
      <c r="K21">
        <f t="shared" si="4"/>
        <v>0</v>
      </c>
      <c r="L21">
        <f t="shared" si="4"/>
        <v>0.13125182795641138</v>
      </c>
      <c r="M21">
        <f t="shared" si="4"/>
        <v>1.2571361304697748E-3</v>
      </c>
    </row>
    <row r="22" spans="1:13" x14ac:dyDescent="0.3">
      <c r="A22">
        <v>-281</v>
      </c>
      <c r="B22">
        <v>0</v>
      </c>
      <c r="C22">
        <v>0</v>
      </c>
      <c r="D22">
        <v>0</v>
      </c>
      <c r="E22">
        <v>0</v>
      </c>
      <c r="F22">
        <f t="shared" si="0"/>
        <v>4.0001019926660684E-36</v>
      </c>
      <c r="G22">
        <f t="shared" si="1"/>
        <v>0</v>
      </c>
      <c r="H22">
        <f t="shared" si="2"/>
        <v>0.3765767000063367</v>
      </c>
      <c r="I22">
        <f t="shared" si="3"/>
        <v>3.7178597436499185E-2</v>
      </c>
      <c r="J22">
        <f t="shared" si="4"/>
        <v>1.6000815951731052E-71</v>
      </c>
      <c r="K22">
        <f t="shared" si="4"/>
        <v>0</v>
      </c>
      <c r="L22">
        <f t="shared" si="4"/>
        <v>0.14181001098766249</v>
      </c>
      <c r="M22">
        <f t="shared" si="4"/>
        <v>1.3822481073452637E-3</v>
      </c>
    </row>
    <row r="23" spans="1:13" x14ac:dyDescent="0.3">
      <c r="A23">
        <v>-280</v>
      </c>
      <c r="B23">
        <v>0</v>
      </c>
      <c r="C23">
        <v>0</v>
      </c>
      <c r="D23">
        <v>0</v>
      </c>
      <c r="E23">
        <v>0</v>
      </c>
      <c r="F23">
        <f t="shared" si="0"/>
        <v>8.1586758179589111E-36</v>
      </c>
      <c r="G23">
        <f t="shared" si="1"/>
        <v>0</v>
      </c>
      <c r="H23">
        <f t="shared" si="2"/>
        <v>0.39136780740700039</v>
      </c>
      <c r="I23">
        <f t="shared" si="3"/>
        <v>3.8978513005782346E-2</v>
      </c>
      <c r="J23">
        <f t="shared" si="4"/>
        <v>6.6563991102547506E-71</v>
      </c>
      <c r="K23">
        <f t="shared" si="4"/>
        <v>0</v>
      </c>
      <c r="L23">
        <f t="shared" si="4"/>
        <v>0.15316876067456295</v>
      </c>
      <c r="M23">
        <f t="shared" si="4"/>
        <v>1.5193244761419434E-3</v>
      </c>
    </row>
    <row r="24" spans="1:13" x14ac:dyDescent="0.3">
      <c r="A24">
        <v>-279</v>
      </c>
      <c r="B24">
        <v>0</v>
      </c>
      <c r="C24">
        <v>0</v>
      </c>
      <c r="D24">
        <v>0</v>
      </c>
      <c r="E24">
        <v>0</v>
      </c>
      <c r="F24">
        <f t="shared" si="0"/>
        <v>1.6590850974260732E-35</v>
      </c>
      <c r="G24">
        <f t="shared" si="1"/>
        <v>0</v>
      </c>
      <c r="H24">
        <f t="shared" si="2"/>
        <v>0.40667515593494546</v>
      </c>
      <c r="I24">
        <f t="shared" si="3"/>
        <v>4.0859020359846544E-2</v>
      </c>
      <c r="J24">
        <f t="shared" si="4"/>
        <v>2.752563360501283E-70</v>
      </c>
      <c r="K24">
        <f t="shared" si="4"/>
        <v>0</v>
      </c>
      <c r="L24">
        <f t="shared" si="4"/>
        <v>0.16538468245471222</v>
      </c>
      <c r="M24">
        <f t="shared" si="4"/>
        <v>1.6694595447663545E-3</v>
      </c>
    </row>
    <row r="25" spans="1:13" x14ac:dyDescent="0.3">
      <c r="A25">
        <v>-278</v>
      </c>
      <c r="B25">
        <v>0</v>
      </c>
      <c r="C25">
        <v>0</v>
      </c>
      <c r="D25">
        <v>0</v>
      </c>
      <c r="E25">
        <v>0</v>
      </c>
      <c r="F25">
        <f t="shared" si="0"/>
        <v>3.363705931828352E-35</v>
      </c>
      <c r="G25">
        <f t="shared" si="1"/>
        <v>0</v>
      </c>
      <c r="H25">
        <f t="shared" si="2"/>
        <v>0.4225139703075686</v>
      </c>
      <c r="I25">
        <f t="shared" si="3"/>
        <v>4.2823390550705019E-2</v>
      </c>
      <c r="J25">
        <f t="shared" si="4"/>
        <v>1.1314517595817242E-69</v>
      </c>
      <c r="K25">
        <f t="shared" si="4"/>
        <v>0</v>
      </c>
      <c r="L25">
        <f t="shared" si="4"/>
        <v>0.17851805510506497</v>
      </c>
      <c r="M25">
        <f t="shared" si="4"/>
        <v>1.833842778258212E-3</v>
      </c>
    </row>
    <row r="26" spans="1:13" x14ac:dyDescent="0.3">
      <c r="A26">
        <v>-277</v>
      </c>
      <c r="B26">
        <v>0</v>
      </c>
      <c r="C26">
        <v>0</v>
      </c>
      <c r="D26">
        <v>2</v>
      </c>
      <c r="E26">
        <v>0</v>
      </c>
      <c r="F26">
        <f t="shared" si="0"/>
        <v>6.7993555721979089E-35</v>
      </c>
      <c r="G26">
        <f t="shared" si="1"/>
        <v>0</v>
      </c>
      <c r="H26">
        <f t="shared" si="2"/>
        <v>0.43889981081618235</v>
      </c>
      <c r="I26">
        <f t="shared" si="3"/>
        <v>4.4875010891566536E-2</v>
      </c>
      <c r="J26">
        <f t="shared" si="4"/>
        <v>4.6231236197178755E-69</v>
      </c>
      <c r="K26">
        <f t="shared" si="4"/>
        <v>0</v>
      </c>
      <c r="L26">
        <f t="shared" si="4"/>
        <v>2.4370338006697514</v>
      </c>
      <c r="M26">
        <f t="shared" si="4"/>
        <v>2.0137666025182152E-3</v>
      </c>
    </row>
    <row r="27" spans="1:13" x14ac:dyDescent="0.3">
      <c r="A27">
        <v>-276</v>
      </c>
      <c r="B27">
        <v>0</v>
      </c>
      <c r="C27">
        <v>0</v>
      </c>
      <c r="D27">
        <v>1</v>
      </c>
      <c r="E27">
        <v>0</v>
      </c>
      <c r="F27">
        <f t="shared" si="0"/>
        <v>1.3703069444605723E-34</v>
      </c>
      <c r="G27">
        <f t="shared" si="1"/>
        <v>0</v>
      </c>
      <c r="H27">
        <f t="shared" si="2"/>
        <v>0.45584857629979342</v>
      </c>
      <c r="I27">
        <f t="shared" si="3"/>
        <v>4.7017388323627764E-2</v>
      </c>
      <c r="J27">
        <f t="shared" si="4"/>
        <v>1.8777411220368701E-68</v>
      </c>
      <c r="K27">
        <f t="shared" si="4"/>
        <v>0</v>
      </c>
      <c r="L27">
        <f t="shared" si="4"/>
        <v>0.2961007719149617</v>
      </c>
      <c r="M27">
        <f t="shared" si="4"/>
        <v>2.2106348047748084E-3</v>
      </c>
    </row>
    <row r="28" spans="1:13" x14ac:dyDescent="0.3">
      <c r="A28">
        <v>-275</v>
      </c>
      <c r="B28">
        <v>0</v>
      </c>
      <c r="C28">
        <v>0</v>
      </c>
      <c r="D28">
        <v>0</v>
      </c>
      <c r="E28">
        <v>0</v>
      </c>
      <c r="F28">
        <f t="shared" si="0"/>
        <v>2.7533938464572334E-34</v>
      </c>
      <c r="G28">
        <f t="shared" si="1"/>
        <v>0</v>
      </c>
      <c r="H28">
        <f t="shared" si="2"/>
        <v>0.47337650695990835</v>
      </c>
      <c r="I28">
        <f t="shared" si="3"/>
        <v>4.9254152846335789E-2</v>
      </c>
      <c r="J28">
        <f t="shared" si="4"/>
        <v>7.5811776737085594E-68</v>
      </c>
      <c r="K28">
        <f t="shared" si="4"/>
        <v>0</v>
      </c>
      <c r="L28">
        <f t="shared" si="4"/>
        <v>0.22408531734156417</v>
      </c>
      <c r="M28">
        <f t="shared" si="4"/>
        <v>2.4259715726102078E-3</v>
      </c>
    </row>
    <row r="29" spans="1:13" x14ac:dyDescent="0.3">
      <c r="A29">
        <v>-274</v>
      </c>
      <c r="B29">
        <v>0</v>
      </c>
      <c r="C29">
        <v>0</v>
      </c>
      <c r="D29">
        <v>1</v>
      </c>
      <c r="E29">
        <v>0</v>
      </c>
      <c r="F29">
        <f t="shared" si="0"/>
        <v>5.5159356333314593E-34</v>
      </c>
      <c r="G29">
        <f t="shared" si="1"/>
        <v>0</v>
      </c>
      <c r="H29">
        <f t="shared" si="2"/>
        <v>0.49150018700747111</v>
      </c>
      <c r="I29">
        <f t="shared" si="3"/>
        <v>5.1589061010785822E-2</v>
      </c>
      <c r="J29">
        <f t="shared" si="4"/>
        <v>3.0425545911055727E-67</v>
      </c>
      <c r="K29">
        <f t="shared" si="4"/>
        <v>0</v>
      </c>
      <c r="L29">
        <f t="shared" si="4"/>
        <v>0.25857205981343684</v>
      </c>
      <c r="M29">
        <f t="shared" si="4"/>
        <v>2.6614312159745817E-3</v>
      </c>
    </row>
    <row r="30" spans="1:13" x14ac:dyDescent="0.3">
      <c r="A30">
        <v>-273</v>
      </c>
      <c r="B30">
        <v>0</v>
      </c>
      <c r="C30">
        <v>0</v>
      </c>
      <c r="D30">
        <v>2</v>
      </c>
      <c r="E30">
        <v>0</v>
      </c>
      <c r="F30">
        <f t="shared" si="0"/>
        <v>1.1017179242636413E-33</v>
      </c>
      <c r="G30">
        <f t="shared" si="1"/>
        <v>0</v>
      </c>
      <c r="H30">
        <f t="shared" si="2"/>
        <v>0.51023654713287225</v>
      </c>
      <c r="I30">
        <f t="shared" si="3"/>
        <v>5.402599947582961E-2</v>
      </c>
      <c r="J30">
        <f t="shared" si="4"/>
        <v>1.2137823846437865E-66</v>
      </c>
      <c r="K30">
        <f t="shared" si="4"/>
        <v>0</v>
      </c>
      <c r="L30">
        <f t="shared" si="4"/>
        <v>2.219395145498587</v>
      </c>
      <c r="M30">
        <f t="shared" si="4"/>
        <v>2.9188086193623411E-3</v>
      </c>
    </row>
    <row r="31" spans="1:13" x14ac:dyDescent="0.3">
      <c r="A31">
        <v>-272</v>
      </c>
      <c r="B31">
        <v>0</v>
      </c>
      <c r="C31">
        <v>0</v>
      </c>
      <c r="D31">
        <v>1</v>
      </c>
      <c r="E31">
        <v>0</v>
      </c>
      <c r="F31">
        <f t="shared" si="0"/>
        <v>2.1939261976532876E-33</v>
      </c>
      <c r="G31">
        <f t="shared" si="1"/>
        <v>0</v>
      </c>
      <c r="H31">
        <f t="shared" si="2"/>
        <v>0.52960286678981983</v>
      </c>
      <c r="I31">
        <f t="shared" si="3"/>
        <v>5.6568988626381232E-2</v>
      </c>
      <c r="J31">
        <f t="shared" si="4"/>
        <v>4.8133121607494122E-66</v>
      </c>
      <c r="K31">
        <f t="shared" si="4"/>
        <v>0</v>
      </c>
      <c r="L31">
        <f t="shared" si="4"/>
        <v>0.221273462932356</v>
      </c>
      <c r="M31">
        <f t="shared" si="4"/>
        <v>3.2000504742116494E-3</v>
      </c>
    </row>
    <row r="32" spans="1:13" x14ac:dyDescent="0.3">
      <c r="A32">
        <v>-271</v>
      </c>
      <c r="B32">
        <v>0</v>
      </c>
      <c r="C32">
        <v>0</v>
      </c>
      <c r="D32">
        <v>1</v>
      </c>
      <c r="E32">
        <v>1</v>
      </c>
      <c r="F32">
        <f t="shared" si="0"/>
        <v>4.3558607372988779E-33</v>
      </c>
      <c r="G32">
        <f t="shared" si="1"/>
        <v>0</v>
      </c>
      <c r="H32">
        <f t="shared" si="2"/>
        <v>0.5496167762837374</v>
      </c>
      <c r="I32">
        <f t="shared" si="3"/>
        <v>5.9222186253306261E-2</v>
      </c>
      <c r="J32">
        <f t="shared" si="4"/>
        <v>1.8973522762741925E-65</v>
      </c>
      <c r="K32">
        <f t="shared" si="4"/>
        <v>0</v>
      </c>
      <c r="L32">
        <f t="shared" si="4"/>
        <v>0.20284504820505306</v>
      </c>
      <c r="M32">
        <f t="shared" si="4"/>
        <v>0.88506289483800882</v>
      </c>
    </row>
    <row r="33" spans="1:13" x14ac:dyDescent="0.3">
      <c r="A33">
        <v>-270</v>
      </c>
      <c r="B33">
        <v>0</v>
      </c>
      <c r="C33">
        <v>0</v>
      </c>
      <c r="D33">
        <v>0</v>
      </c>
      <c r="E33">
        <v>1</v>
      </c>
      <c r="F33">
        <f t="shared" si="0"/>
        <v>8.6223635818826159E-33</v>
      </c>
      <c r="G33">
        <f t="shared" si="1"/>
        <v>0</v>
      </c>
      <c r="H33">
        <f t="shared" si="2"/>
        <v>0.5702962586551874</v>
      </c>
      <c r="I33">
        <f t="shared" si="3"/>
        <v>6.1989891294186007E-2</v>
      </c>
      <c r="J33">
        <f t="shared" si="4"/>
        <v>7.4345153738175613E-65</v>
      </c>
      <c r="K33">
        <f t="shared" si="4"/>
        <v>0</v>
      </c>
      <c r="L33">
        <f t="shared" si="4"/>
        <v>0.3252378226361044</v>
      </c>
      <c r="M33">
        <f t="shared" si="4"/>
        <v>0.87986296403429309</v>
      </c>
    </row>
    <row r="34" spans="1:13" x14ac:dyDescent="0.3">
      <c r="A34">
        <v>-269</v>
      </c>
      <c r="B34">
        <v>0</v>
      </c>
      <c r="C34">
        <v>0</v>
      </c>
      <c r="D34">
        <v>1</v>
      </c>
      <c r="E34">
        <v>0</v>
      </c>
      <c r="F34">
        <f t="shared" si="0"/>
        <v>1.7016845307355399E-32</v>
      </c>
      <c r="G34">
        <f t="shared" si="1"/>
        <v>0</v>
      </c>
      <c r="H34">
        <f t="shared" si="2"/>
        <v>0.59165965134873011</v>
      </c>
      <c r="I34">
        <f t="shared" si="3"/>
        <v>6.487654763414033E-2</v>
      </c>
      <c r="J34">
        <f t="shared" si="4"/>
        <v>2.8957302421446349E-64</v>
      </c>
      <c r="K34">
        <f t="shared" si="4"/>
        <v>0</v>
      </c>
      <c r="L34">
        <f t="shared" si="4"/>
        <v>0.16674184033664066</v>
      </c>
      <c r="M34">
        <f t="shared" si="4"/>
        <v>4.2089664329248789E-3</v>
      </c>
    </row>
    <row r="35" spans="1:13" x14ac:dyDescent="0.3">
      <c r="A35">
        <v>-268</v>
      </c>
      <c r="B35">
        <v>0</v>
      </c>
      <c r="C35">
        <v>0</v>
      </c>
      <c r="D35">
        <v>1</v>
      </c>
      <c r="E35">
        <v>1</v>
      </c>
      <c r="F35">
        <f t="shared" si="0"/>
        <v>3.3483599851332121E-32</v>
      </c>
      <c r="G35">
        <f t="shared" si="1"/>
        <v>0</v>
      </c>
      <c r="H35">
        <f t="shared" si="2"/>
        <v>0.61372564765746795</v>
      </c>
      <c r="I35">
        <f t="shared" si="3"/>
        <v>6.7886747965788835E-2</v>
      </c>
      <c r="J35">
        <f t="shared" si="4"/>
        <v>1.1211514590041284E-63</v>
      </c>
      <c r="K35">
        <f t="shared" si="4"/>
        <v>0</v>
      </c>
      <c r="L35">
        <f t="shared" si="4"/>
        <v>0.14920787527764259</v>
      </c>
      <c r="M35">
        <f t="shared" si="4"/>
        <v>0.86883511461779284</v>
      </c>
    </row>
    <row r="36" spans="1:13" x14ac:dyDescent="0.3">
      <c r="A36">
        <v>-267</v>
      </c>
      <c r="B36">
        <v>0</v>
      </c>
      <c r="C36">
        <v>0</v>
      </c>
      <c r="D36">
        <v>0</v>
      </c>
      <c r="E36">
        <v>0</v>
      </c>
      <c r="F36">
        <f t="shared" si="0"/>
        <v>6.5687934926332095E-32</v>
      </c>
      <c r="G36">
        <f t="shared" si="1"/>
        <v>0</v>
      </c>
      <c r="H36">
        <f t="shared" si="2"/>
        <v>0.63651329793344313</v>
      </c>
      <c r="I36">
        <f t="shared" si="3"/>
        <v>7.1025237707317779E-2</v>
      </c>
      <c r="J36">
        <f t="shared" si="4"/>
        <v>4.31490479488604E-63</v>
      </c>
      <c r="K36">
        <f t="shared" si="4"/>
        <v>0</v>
      </c>
      <c r="L36">
        <f t="shared" si="4"/>
        <v>0.40514917844610815</v>
      </c>
      <c r="M36">
        <f t="shared" si="4"/>
        <v>5.0445843913809948E-3</v>
      </c>
    </row>
    <row r="37" spans="1:13" x14ac:dyDescent="0.3">
      <c r="A37">
        <v>-266</v>
      </c>
      <c r="B37">
        <v>0</v>
      </c>
      <c r="C37">
        <v>0</v>
      </c>
      <c r="D37">
        <v>1</v>
      </c>
      <c r="E37">
        <v>1</v>
      </c>
      <c r="F37">
        <f t="shared" si="0"/>
        <v>1.2848115967861044E-31</v>
      </c>
      <c r="G37">
        <f t="shared" si="1"/>
        <v>0</v>
      </c>
      <c r="H37">
        <f t="shared" si="2"/>
        <v>0.66004201055393974</v>
      </c>
      <c r="I37">
        <f t="shared" si="3"/>
        <v>7.42969189775044E-2</v>
      </c>
      <c r="J37">
        <f t="shared" si="4"/>
        <v>1.6507408392360592E-62</v>
      </c>
      <c r="K37">
        <f t="shared" si="4"/>
        <v>0</v>
      </c>
      <c r="L37">
        <f t="shared" si="4"/>
        <v>0.11557143458820762</v>
      </c>
      <c r="M37">
        <f t="shared" si="4"/>
        <v>0.85692619421454097</v>
      </c>
    </row>
    <row r="38" spans="1:13" x14ac:dyDescent="0.3">
      <c r="A38">
        <v>-265</v>
      </c>
      <c r="B38">
        <v>0</v>
      </c>
      <c r="C38">
        <v>0</v>
      </c>
      <c r="D38">
        <v>1</v>
      </c>
      <c r="E38">
        <v>1</v>
      </c>
      <c r="F38">
        <f t="shared" si="0"/>
        <v>2.5054956917922187E-31</v>
      </c>
      <c r="G38">
        <f t="shared" si="1"/>
        <v>0</v>
      </c>
      <c r="H38">
        <f t="shared" si="2"/>
        <v>0.6843315526336432</v>
      </c>
      <c r="I38">
        <f t="shared" si="3"/>
        <v>7.7706854626434466E-2</v>
      </c>
      <c r="J38">
        <f t="shared" si="4"/>
        <v>6.2775086615893684E-62</v>
      </c>
      <c r="K38">
        <f t="shared" si="4"/>
        <v>0</v>
      </c>
      <c r="L38">
        <f t="shared" si="4"/>
        <v>9.9646568662686369E-2</v>
      </c>
      <c r="M38">
        <f t="shared" si="4"/>
        <v>0.85062464600306487</v>
      </c>
    </row>
    <row r="39" spans="1:13" x14ac:dyDescent="0.3">
      <c r="A39">
        <v>-264</v>
      </c>
      <c r="B39">
        <v>0</v>
      </c>
      <c r="C39">
        <v>0</v>
      </c>
      <c r="D39">
        <v>1</v>
      </c>
      <c r="E39">
        <v>0</v>
      </c>
      <c r="F39">
        <f t="shared" si="0"/>
        <v>4.8713377949160127E-31</v>
      </c>
      <c r="G39">
        <f t="shared" si="1"/>
        <v>0</v>
      </c>
      <c r="H39">
        <f t="shared" si="2"/>
        <v>0.70940205047252924</v>
      </c>
      <c r="I39">
        <f t="shared" si="3"/>
        <v>8.1260272320522145E-2</v>
      </c>
      <c r="J39">
        <f t="shared" si="4"/>
        <v>2.3729931912177199E-61</v>
      </c>
      <c r="K39">
        <f t="shared" si="4"/>
        <v>0</v>
      </c>
      <c r="L39">
        <f t="shared" si="4"/>
        <v>8.4447168269570438E-2</v>
      </c>
      <c r="M39">
        <f t="shared" si="4"/>
        <v>6.6032318576054174E-3</v>
      </c>
    </row>
    <row r="40" spans="1:13" x14ac:dyDescent="0.3">
      <c r="A40">
        <v>-263</v>
      </c>
      <c r="B40">
        <v>0</v>
      </c>
      <c r="C40">
        <v>0</v>
      </c>
      <c r="D40">
        <v>2</v>
      </c>
      <c r="E40">
        <v>0</v>
      </c>
      <c r="F40">
        <f t="shared" si="0"/>
        <v>9.4428524829784153E-31</v>
      </c>
      <c r="G40">
        <f t="shared" si="1"/>
        <v>0</v>
      </c>
      <c r="H40">
        <f t="shared" si="2"/>
        <v>0.73527398972929148</v>
      </c>
      <c r="I40">
        <f t="shared" si="3"/>
        <v>8.4962568680320455E-2</v>
      </c>
      <c r="J40">
        <f t="shared" si="4"/>
        <v>8.9167463015291624E-61</v>
      </c>
      <c r="K40">
        <f t="shared" si="4"/>
        <v>0</v>
      </c>
      <c r="L40">
        <f t="shared" si="4"/>
        <v>1.5995318810552643</v>
      </c>
      <c r="M40">
        <f t="shared" si="4"/>
        <v>7.2186380767581704E-3</v>
      </c>
    </row>
    <row r="41" spans="1:13" x14ac:dyDescent="0.3">
      <c r="A41">
        <v>-262</v>
      </c>
      <c r="B41">
        <v>0</v>
      </c>
      <c r="C41">
        <v>0</v>
      </c>
      <c r="D41">
        <v>1</v>
      </c>
      <c r="E41">
        <v>1</v>
      </c>
      <c r="F41">
        <f t="shared" si="0"/>
        <v>1.824981799531871E-30</v>
      </c>
      <c r="G41">
        <f t="shared" si="1"/>
        <v>0</v>
      </c>
      <c r="H41">
        <f t="shared" si="2"/>
        <v>0.76196821531001524</v>
      </c>
      <c r="I41">
        <f t="shared" si="3"/>
        <v>8.8819313469473957E-2</v>
      </c>
      <c r="J41">
        <f t="shared" si="4"/>
        <v>3.3305585686225862E-60</v>
      </c>
      <c r="K41">
        <f t="shared" si="4"/>
        <v>0</v>
      </c>
      <c r="L41">
        <f t="shared" si="4"/>
        <v>5.6659130522699261E-2</v>
      </c>
      <c r="M41">
        <f t="shared" si="4"/>
        <v>0.83025024350624088</v>
      </c>
    </row>
    <row r="42" spans="1:13" x14ac:dyDescent="0.3">
      <c r="A42">
        <v>-261</v>
      </c>
      <c r="B42">
        <v>0</v>
      </c>
      <c r="C42">
        <v>0</v>
      </c>
      <c r="D42">
        <v>2</v>
      </c>
      <c r="E42">
        <v>0</v>
      </c>
      <c r="F42">
        <f t="shared" si="0"/>
        <v>3.516529325001258E-30</v>
      </c>
      <c r="G42">
        <f t="shared" si="1"/>
        <v>0</v>
      </c>
      <c r="H42">
        <f t="shared" si="2"/>
        <v>0.78950593096180421</v>
      </c>
      <c r="I42">
        <f t="shared" si="3"/>
        <v>9.2836253833036689E-2</v>
      </c>
      <c r="J42">
        <f t="shared" si="4"/>
        <v>1.2365978493593802E-59</v>
      </c>
      <c r="K42">
        <f t="shared" si="4"/>
        <v>0</v>
      </c>
      <c r="L42">
        <f t="shared" si="4"/>
        <v>1.4652958911766483</v>
      </c>
      <c r="M42">
        <f t="shared" si="4"/>
        <v>8.6185700257520193E-3</v>
      </c>
    </row>
    <row r="43" spans="1:13" x14ac:dyDescent="0.3">
      <c r="A43">
        <v>-260</v>
      </c>
      <c r="B43">
        <v>0</v>
      </c>
      <c r="C43">
        <v>0</v>
      </c>
      <c r="D43">
        <v>1</v>
      </c>
      <c r="E43">
        <v>1</v>
      </c>
      <c r="F43">
        <f t="shared" si="0"/>
        <v>6.7556994861041984E-30</v>
      </c>
      <c r="G43">
        <f t="shared" si="1"/>
        <v>0</v>
      </c>
      <c r="H43">
        <f t="shared" si="2"/>
        <v>0.81790869856096926</v>
      </c>
      <c r="I43">
        <f t="shared" si="3"/>
        <v>9.7019318583238687E-2</v>
      </c>
      <c r="J43">
        <f t="shared" si="4"/>
        <v>4.5639475546548534E-59</v>
      </c>
      <c r="K43">
        <f t="shared" si="4"/>
        <v>0</v>
      </c>
      <c r="L43">
        <f t="shared" si="4"/>
        <v>3.3157242059759957E-2</v>
      </c>
      <c r="M43">
        <f t="shared" si="4"/>
        <v>0.81537411101187862</v>
      </c>
    </row>
    <row r="44" spans="1:13" x14ac:dyDescent="0.3">
      <c r="A44">
        <v>-259</v>
      </c>
      <c r="B44">
        <v>0</v>
      </c>
      <c r="C44">
        <v>0</v>
      </c>
      <c r="D44">
        <v>3</v>
      </c>
      <c r="E44">
        <v>0</v>
      </c>
      <c r="F44">
        <f t="shared" si="0"/>
        <v>1.293977650015621E-29</v>
      </c>
      <c r="G44">
        <f t="shared" si="1"/>
        <v>0</v>
      </c>
      <c r="H44">
        <f t="shared" si="2"/>
        <v>0.84719843708539777</v>
      </c>
      <c r="I44">
        <f t="shared" si="3"/>
        <v>0.10137462253064067</v>
      </c>
      <c r="J44">
        <f t="shared" si="4"/>
        <v>1.6743781587399489E-58</v>
      </c>
      <c r="K44">
        <f t="shared" si="4"/>
        <v>0</v>
      </c>
      <c r="L44">
        <f t="shared" si="4"/>
        <v>4.6345545692875545</v>
      </c>
      <c r="M44">
        <f t="shared" si="4"/>
        <v>1.0276814093229879E-2</v>
      </c>
    </row>
    <row r="45" spans="1:13" x14ac:dyDescent="0.3">
      <c r="A45">
        <v>-258</v>
      </c>
      <c r="B45">
        <v>0</v>
      </c>
      <c r="C45">
        <v>0</v>
      </c>
      <c r="D45">
        <v>0</v>
      </c>
      <c r="E45">
        <v>2</v>
      </c>
      <c r="F45">
        <f t="shared" si="0"/>
        <v>2.4710617658093975E-29</v>
      </c>
      <c r="G45">
        <f t="shared" si="1"/>
        <v>0</v>
      </c>
      <c r="H45">
        <f t="shared" si="2"/>
        <v>0.87739742126068976</v>
      </c>
      <c r="I45">
        <f t="shared" si="3"/>
        <v>0.10590847085847607</v>
      </c>
      <c r="J45">
        <f t="shared" si="4"/>
        <v>6.1061462504450577E-58</v>
      </c>
      <c r="K45">
        <f t="shared" si="4"/>
        <v>0</v>
      </c>
      <c r="L45">
        <f t="shared" si="4"/>
        <v>0.76982623483490831</v>
      </c>
      <c r="M45">
        <f t="shared" si="4"/>
        <v>3.5875827207656763</v>
      </c>
    </row>
    <row r="46" spans="1:13" x14ac:dyDescent="0.3">
      <c r="A46">
        <v>-257</v>
      </c>
      <c r="B46">
        <v>0</v>
      </c>
      <c r="C46">
        <v>0</v>
      </c>
      <c r="D46">
        <v>2</v>
      </c>
      <c r="E46">
        <v>0</v>
      </c>
      <c r="F46">
        <f t="shared" si="0"/>
        <v>4.7047960335425161E-29</v>
      </c>
      <c r="G46">
        <f t="shared" si="1"/>
        <v>0</v>
      </c>
      <c r="H46">
        <f t="shared" si="2"/>
        <v>0.90852827986963014</v>
      </c>
      <c r="I46">
        <f t="shared" si="3"/>
        <v>0.11062736353782419</v>
      </c>
      <c r="J46">
        <f t="shared" si="4"/>
        <v>2.2135105717237392E-57</v>
      </c>
      <c r="K46">
        <f t="shared" si="4"/>
        <v>0</v>
      </c>
      <c r="L46">
        <f t="shared" si="4"/>
        <v>1.1913105158443484</v>
      </c>
      <c r="M46">
        <f t="shared" si="4"/>
        <v>1.2238413563329914E-2</v>
      </c>
    </row>
    <row r="47" spans="1:13" x14ac:dyDescent="0.3">
      <c r="A47">
        <v>-256</v>
      </c>
      <c r="B47">
        <v>0</v>
      </c>
      <c r="C47">
        <v>0</v>
      </c>
      <c r="D47">
        <v>2</v>
      </c>
      <c r="E47">
        <v>1</v>
      </c>
      <c r="F47">
        <f t="shared" si="0"/>
        <v>8.9309647010290424E-29</v>
      </c>
      <c r="G47">
        <f t="shared" si="1"/>
        <v>0</v>
      </c>
      <c r="H47">
        <f t="shared" si="2"/>
        <v>0.94061399371459697</v>
      </c>
      <c r="I47">
        <f t="shared" si="3"/>
        <v>0.11553799978111319</v>
      </c>
      <c r="J47">
        <f t="shared" si="4"/>
        <v>7.976213049102677E-57</v>
      </c>
      <c r="K47">
        <f t="shared" si="4"/>
        <v>0</v>
      </c>
      <c r="L47">
        <f t="shared" si="4"/>
        <v>1.1222987103133359</v>
      </c>
      <c r="M47">
        <f t="shared" si="4"/>
        <v>0.78227302983119407</v>
      </c>
    </row>
    <row r="48" spans="1:13" x14ac:dyDescent="0.3">
      <c r="A48">
        <v>-255</v>
      </c>
      <c r="B48">
        <v>0</v>
      </c>
      <c r="C48">
        <v>0</v>
      </c>
      <c r="D48">
        <v>3</v>
      </c>
      <c r="E48">
        <v>1</v>
      </c>
      <c r="F48">
        <f t="shared" si="0"/>
        <v>1.69027091621813E-28</v>
      </c>
      <c r="G48">
        <f t="shared" si="1"/>
        <v>0</v>
      </c>
      <c r="H48">
        <f t="shared" si="2"/>
        <v>0.97367789322250664</v>
      </c>
      <c r="I48">
        <f t="shared" si="3"/>
        <v>0.12064728253128711</v>
      </c>
      <c r="J48">
        <f t="shared" si="4"/>
        <v>2.8570157702128766E-56</v>
      </c>
      <c r="K48">
        <f t="shared" si="4"/>
        <v>0</v>
      </c>
      <c r="L48">
        <f t="shared" si="4"/>
        <v>4.1059812804151798</v>
      </c>
      <c r="M48">
        <f t="shared" si="4"/>
        <v>0.77326120171960999</v>
      </c>
    </row>
    <row r="49" spans="1:13" x14ac:dyDescent="0.3">
      <c r="A49">
        <v>-254</v>
      </c>
      <c r="B49">
        <v>0</v>
      </c>
      <c r="C49">
        <v>0</v>
      </c>
      <c r="D49">
        <v>2</v>
      </c>
      <c r="E49">
        <v>0</v>
      </c>
      <c r="F49">
        <f t="shared" si="0"/>
        <v>3.1894414800963706E-28</v>
      </c>
      <c r="G49">
        <f t="shared" si="1"/>
        <v>0</v>
      </c>
      <c r="H49">
        <f t="shared" si="2"/>
        <v>1.0077436556819424</v>
      </c>
      <c r="I49">
        <f t="shared" si="3"/>
        <v>0.12596232298382007</v>
      </c>
      <c r="J49">
        <f t="shared" si="4"/>
        <v>1.0172536954959326E-55</v>
      </c>
      <c r="K49">
        <f t="shared" si="4"/>
        <v>0</v>
      </c>
      <c r="L49">
        <f t="shared" si="4"/>
        <v>0.98457265283943574</v>
      </c>
      <c r="M49">
        <f t="shared" si="4"/>
        <v>1.5866506811480205E-2</v>
      </c>
    </row>
    <row r="50" spans="1:13" x14ac:dyDescent="0.3">
      <c r="A50">
        <v>-253</v>
      </c>
      <c r="B50">
        <v>0</v>
      </c>
      <c r="C50">
        <v>0</v>
      </c>
      <c r="D50">
        <v>3</v>
      </c>
      <c r="E50">
        <v>0</v>
      </c>
      <c r="F50">
        <f t="shared" si="0"/>
        <v>6.0003050598231197E-28</v>
      </c>
      <c r="G50">
        <f t="shared" si="1"/>
        <v>0</v>
      </c>
      <c r="H50">
        <f t="shared" si="2"/>
        <v>1.0428353021021661</v>
      </c>
      <c r="I50">
        <f t="shared" si="3"/>
        <v>0.13149044513859034</v>
      </c>
      <c r="J50">
        <f t="shared" si="4"/>
        <v>3.600366081093893E-55</v>
      </c>
      <c r="K50">
        <f t="shared" si="4"/>
        <v>0</v>
      </c>
      <c r="L50">
        <f t="shared" si="4"/>
        <v>3.8304936546975195</v>
      </c>
      <c r="M50">
        <f t="shared" si="4"/>
        <v>1.7289737162744637E-2</v>
      </c>
    </row>
    <row r="51" spans="1:13" x14ac:dyDescent="0.3">
      <c r="A51">
        <v>-252</v>
      </c>
      <c r="B51">
        <v>0</v>
      </c>
      <c r="C51">
        <v>0</v>
      </c>
      <c r="D51">
        <v>1</v>
      </c>
      <c r="E51">
        <v>1</v>
      </c>
      <c r="F51">
        <f t="shared" si="0"/>
        <v>1.1254660445446534E-27</v>
      </c>
      <c r="G51">
        <f t="shared" si="1"/>
        <v>0</v>
      </c>
      <c r="H51">
        <f t="shared" si="2"/>
        <v>1.0789771936837687</v>
      </c>
      <c r="I51">
        <f t="shared" si="3"/>
        <v>0.13723919037846333</v>
      </c>
      <c r="J51">
        <f t="shared" si="4"/>
        <v>1.2666738174229877E-54</v>
      </c>
      <c r="K51">
        <f t="shared" si="4"/>
        <v>0</v>
      </c>
      <c r="L51">
        <f t="shared" si="4"/>
        <v>6.2373971221635072E-3</v>
      </c>
      <c r="M51">
        <f t="shared" si="4"/>
        <v>0.74435621461880941</v>
      </c>
    </row>
    <row r="52" spans="1:13" x14ac:dyDescent="0.3">
      <c r="A52">
        <v>-251</v>
      </c>
      <c r="B52">
        <v>0</v>
      </c>
      <c r="C52">
        <v>0</v>
      </c>
      <c r="D52">
        <v>2</v>
      </c>
      <c r="E52">
        <v>0</v>
      </c>
      <c r="F52">
        <f t="shared" si="0"/>
        <v>2.1047079242914681E-27</v>
      </c>
      <c r="G52">
        <f t="shared" si="1"/>
        <v>0</v>
      </c>
      <c r="H52">
        <f t="shared" si="2"/>
        <v>1.1161940278907945</v>
      </c>
      <c r="I52">
        <f t="shared" si="3"/>
        <v>0.14321632207126736</v>
      </c>
      <c r="J52">
        <f t="shared" si="4"/>
        <v>4.4297954465753002E-54</v>
      </c>
      <c r="K52">
        <f t="shared" si="4"/>
        <v>0</v>
      </c>
      <c r="L52">
        <f t="shared" si="4"/>
        <v>0.78111299633589781</v>
      </c>
      <c r="M52">
        <f t="shared" si="4"/>
        <v>2.0510914907620983E-2</v>
      </c>
    </row>
    <row r="53" spans="1:13" x14ac:dyDescent="0.3">
      <c r="A53">
        <v>-250</v>
      </c>
      <c r="B53">
        <v>1</v>
      </c>
      <c r="C53">
        <v>0</v>
      </c>
      <c r="D53">
        <v>1</v>
      </c>
      <c r="E53">
        <v>1</v>
      </c>
      <c r="F53">
        <f t="shared" si="0"/>
        <v>3.9242046579209046E-27</v>
      </c>
      <c r="G53">
        <f t="shared" si="1"/>
        <v>0</v>
      </c>
      <c r="H53">
        <f t="shared" si="2"/>
        <v>1.1545108341143024</v>
      </c>
      <c r="I53">
        <f t="shared" si="3"/>
        <v>0.14942983019166237</v>
      </c>
      <c r="J53">
        <f t="shared" si="4"/>
        <v>1</v>
      </c>
      <c r="K53">
        <f t="shared" si="4"/>
        <v>0</v>
      </c>
      <c r="L53">
        <f t="shared" si="4"/>
        <v>2.3873597858697488E-2</v>
      </c>
      <c r="M53">
        <f t="shared" si="4"/>
        <v>0.7234696137677844</v>
      </c>
    </row>
    <row r="54" spans="1:13" x14ac:dyDescent="0.3">
      <c r="A54">
        <v>-249</v>
      </c>
      <c r="B54">
        <v>0</v>
      </c>
      <c r="C54">
        <v>0</v>
      </c>
      <c r="D54">
        <v>3</v>
      </c>
      <c r="E54">
        <v>2</v>
      </c>
      <c r="F54">
        <f t="shared" si="0"/>
        <v>7.2947738909047005E-27</v>
      </c>
      <c r="G54">
        <f t="shared" si="1"/>
        <v>0</v>
      </c>
      <c r="H54">
        <f t="shared" si="2"/>
        <v>1.1939529689173782</v>
      </c>
      <c r="I54">
        <f t="shared" si="3"/>
        <v>0.15588793595924003</v>
      </c>
      <c r="J54">
        <f t="shared" si="4"/>
        <v>5.3213726119424908E-53</v>
      </c>
      <c r="K54">
        <f t="shared" si="4"/>
        <v>0</v>
      </c>
      <c r="L54">
        <f t="shared" si="4"/>
        <v>3.2618058784823525</v>
      </c>
      <c r="M54">
        <f t="shared" si="4"/>
        <v>3.4007493047406721</v>
      </c>
    </row>
    <row r="55" spans="1:13" x14ac:dyDescent="0.3">
      <c r="A55">
        <v>-248</v>
      </c>
      <c r="B55">
        <v>1</v>
      </c>
      <c r="C55">
        <v>0</v>
      </c>
      <c r="D55">
        <v>2</v>
      </c>
      <c r="E55">
        <v>0</v>
      </c>
      <c r="F55">
        <f t="shared" si="0"/>
        <v>1.3519866227099394E-26</v>
      </c>
      <c r="G55">
        <f t="shared" si="1"/>
        <v>0</v>
      </c>
      <c r="H55">
        <f t="shared" si="2"/>
        <v>1.2345461108518216</v>
      </c>
      <c r="I55">
        <f t="shared" si="3"/>
        <v>0.16259909648900051</v>
      </c>
      <c r="J55">
        <f t="shared" si="4"/>
        <v>1</v>
      </c>
      <c r="K55">
        <f t="shared" si="4"/>
        <v>0</v>
      </c>
      <c r="L55">
        <f t="shared" si="4"/>
        <v>0.58591965641207167</v>
      </c>
      <c r="M55">
        <f t="shared" si="4"/>
        <v>2.6438466179039298E-2</v>
      </c>
    </row>
    <row r="56" spans="1:13" x14ac:dyDescent="0.3">
      <c r="A56">
        <v>-247</v>
      </c>
      <c r="B56">
        <v>0</v>
      </c>
      <c r="C56">
        <v>0</v>
      </c>
      <c r="D56">
        <v>2</v>
      </c>
      <c r="E56">
        <v>3</v>
      </c>
      <c r="F56">
        <f t="shared" si="0"/>
        <v>2.4982352232340686E-26</v>
      </c>
      <c r="G56">
        <f t="shared" si="1"/>
        <v>0</v>
      </c>
      <c r="H56">
        <f t="shared" si="2"/>
        <v>1.2763162548368001</v>
      </c>
      <c r="I56">
        <f t="shared" si="3"/>
        <v>0.1695720094501833</v>
      </c>
      <c r="J56">
        <f t="shared" si="4"/>
        <v>6.2411792306073767E-52</v>
      </c>
      <c r="K56">
        <f t="shared" si="4"/>
        <v>0</v>
      </c>
      <c r="L56">
        <f t="shared" si="4"/>
        <v>0.52371816301343521</v>
      </c>
      <c r="M56">
        <f t="shared" si="4"/>
        <v>8.0113226096878734</v>
      </c>
    </row>
    <row r="57" spans="1:13" x14ac:dyDescent="0.3">
      <c r="A57">
        <v>-246</v>
      </c>
      <c r="B57">
        <v>0</v>
      </c>
      <c r="C57">
        <v>0</v>
      </c>
      <c r="D57">
        <v>1</v>
      </c>
      <c r="E57">
        <v>0</v>
      </c>
      <c r="F57">
        <f t="shared" si="0"/>
        <v>4.6025088626012118E-26</v>
      </c>
      <c r="G57">
        <f t="shared" si="1"/>
        <v>0</v>
      </c>
      <c r="H57">
        <f t="shared" si="2"/>
        <v>1.3192897060899893</v>
      </c>
      <c r="I57">
        <f t="shared" si="3"/>
        <v>0.17681561772923407</v>
      </c>
      <c r="J57">
        <f t="shared" si="4"/>
        <v>2.11830878303227E-51</v>
      </c>
      <c r="K57">
        <f t="shared" si="4"/>
        <v>0</v>
      </c>
      <c r="L57">
        <f t="shared" si="4"/>
        <v>0.10194591641503176</v>
      </c>
      <c r="M57">
        <f t="shared" si="4"/>
        <v>3.1263762672970631E-2</v>
      </c>
    </row>
    <row r="58" spans="1:13" x14ac:dyDescent="0.3">
      <c r="A58">
        <v>-245</v>
      </c>
      <c r="B58">
        <v>0</v>
      </c>
      <c r="C58">
        <v>0</v>
      </c>
      <c r="D58">
        <v>4</v>
      </c>
      <c r="E58">
        <v>0</v>
      </c>
      <c r="F58">
        <f t="shared" si="0"/>
        <v>8.4538845570463574E-26</v>
      </c>
      <c r="G58">
        <f t="shared" si="1"/>
        <v>0</v>
      </c>
      <c r="H58">
        <f t="shared" si="2"/>
        <v>1.3634930736018691</v>
      </c>
      <c r="I58">
        <f t="shared" si="3"/>
        <v>0.18433911409251097</v>
      </c>
      <c r="J58">
        <f t="shared" si="4"/>
        <v>7.1468164103866889E-51</v>
      </c>
      <c r="K58">
        <f t="shared" si="4"/>
        <v>0</v>
      </c>
      <c r="L58">
        <f t="shared" si="4"/>
        <v>6.9511687729453193</v>
      </c>
      <c r="M58">
        <f t="shared" si="4"/>
        <v>3.3980908984411778E-2</v>
      </c>
    </row>
    <row r="59" spans="1:13" x14ac:dyDescent="0.3">
      <c r="A59">
        <v>-244</v>
      </c>
      <c r="B59">
        <v>0</v>
      </c>
      <c r="C59">
        <v>0</v>
      </c>
      <c r="D59">
        <v>4</v>
      </c>
      <c r="E59">
        <v>0</v>
      </c>
      <c r="F59">
        <f t="shared" si="0"/>
        <v>1.5481689957598416E-25</v>
      </c>
      <c r="G59">
        <f t="shared" si="1"/>
        <v>0</v>
      </c>
      <c r="H59">
        <f t="shared" si="2"/>
        <v>1.4089532631440529</v>
      </c>
      <c r="I59">
        <f t="shared" si="3"/>
        <v>0.19215194584414191</v>
      </c>
      <c r="J59">
        <f t="shared" si="4"/>
        <v>2.3968272394320367E-50</v>
      </c>
      <c r="K59">
        <f t="shared" si="4"/>
        <v>0</v>
      </c>
      <c r="L59">
        <f t="shared" si="4"/>
        <v>6.713523192571853</v>
      </c>
      <c r="M59">
        <f t="shared" si="4"/>
        <v>3.692237029169005E-2</v>
      </c>
    </row>
    <row r="60" spans="1:13" x14ac:dyDescent="0.3">
      <c r="A60">
        <v>-243</v>
      </c>
      <c r="B60">
        <v>0</v>
      </c>
      <c r="C60">
        <v>0</v>
      </c>
      <c r="D60">
        <v>0</v>
      </c>
      <c r="E60">
        <v>0</v>
      </c>
      <c r="F60">
        <f t="shared" si="0"/>
        <v>2.8267069850811334E-25</v>
      </c>
      <c r="G60">
        <f t="shared" si="1"/>
        <v>0</v>
      </c>
      <c r="H60">
        <f t="shared" si="2"/>
        <v>1.4556974698027461</v>
      </c>
      <c r="I60">
        <f t="shared" si="3"/>
        <v>0.20026381947425145</v>
      </c>
      <c r="J60">
        <f t="shared" si="4"/>
        <v>7.9902723795064707E-50</v>
      </c>
      <c r="K60">
        <f t="shared" si="4"/>
        <v>0</v>
      </c>
      <c r="L60">
        <f t="shared" si="4"/>
        <v>2.1190551235901167</v>
      </c>
      <c r="M60">
        <f t="shared" si="4"/>
        <v>4.0105597390415575E-2</v>
      </c>
    </row>
    <row r="61" spans="1:13" x14ac:dyDescent="0.3">
      <c r="A61">
        <v>-242</v>
      </c>
      <c r="B61">
        <v>0</v>
      </c>
      <c r="C61">
        <v>0</v>
      </c>
      <c r="D61">
        <v>4</v>
      </c>
      <c r="E61">
        <v>2</v>
      </c>
      <c r="F61">
        <f t="shared" si="0"/>
        <v>5.1456896790897371E-25</v>
      </c>
      <c r="G61">
        <f t="shared" si="1"/>
        <v>0</v>
      </c>
      <c r="H61">
        <f t="shared" si="2"/>
        <v>1.5037531700286828</v>
      </c>
      <c r="I61">
        <f t="shared" si="3"/>
        <v>0.20868470529259001</v>
      </c>
      <c r="J61">
        <f t="shared" si="4"/>
        <v>2.647812227349064E-49</v>
      </c>
      <c r="K61">
        <f t="shared" si="4"/>
        <v>0</v>
      </c>
      <c r="L61">
        <f t="shared" si="4"/>
        <v>6.23124823614185</v>
      </c>
      <c r="M61">
        <f t="shared" si="4"/>
        <v>3.2088104850526951</v>
      </c>
    </row>
    <row r="62" spans="1:13" x14ac:dyDescent="0.3">
      <c r="A62">
        <v>-241</v>
      </c>
      <c r="B62">
        <v>1</v>
      </c>
      <c r="C62">
        <v>0</v>
      </c>
      <c r="D62">
        <v>3</v>
      </c>
      <c r="E62">
        <v>1</v>
      </c>
      <c r="F62">
        <f t="shared" si="0"/>
        <v>9.339137394002957E-25</v>
      </c>
      <c r="G62">
        <f t="shared" si="1"/>
        <v>0</v>
      </c>
      <c r="H62">
        <f t="shared" si="2"/>
        <v>1.5531481131951193</v>
      </c>
      <c r="I62">
        <f t="shared" si="3"/>
        <v>0.21742484204239282</v>
      </c>
      <c r="J62">
        <f t="shared" si="4"/>
        <v>1</v>
      </c>
      <c r="K62">
        <f t="shared" si="4"/>
        <v>0</v>
      </c>
      <c r="L62">
        <f t="shared" si="4"/>
        <v>2.0933803823508437</v>
      </c>
      <c r="M62">
        <f t="shared" si="4"/>
        <v>0.61242387785237395</v>
      </c>
    </row>
    <row r="63" spans="1:13" x14ac:dyDescent="0.3">
      <c r="A63">
        <v>-240</v>
      </c>
      <c r="B63">
        <v>0</v>
      </c>
      <c r="C63">
        <v>0</v>
      </c>
      <c r="D63">
        <v>2</v>
      </c>
      <c r="E63">
        <v>2</v>
      </c>
      <c r="F63">
        <f t="shared" si="0"/>
        <v>1.6899362073641358E-24</v>
      </c>
      <c r="G63">
        <f t="shared" si="1"/>
        <v>0</v>
      </c>
      <c r="H63">
        <f t="shared" si="2"/>
        <v>1.6039103126557726</v>
      </c>
      <c r="I63">
        <f t="shared" si="3"/>
        <v>0.2264947414891163</v>
      </c>
      <c r="J63">
        <f t="shared" si="4"/>
        <v>2.8558843849602792E-48</v>
      </c>
      <c r="K63">
        <f t="shared" si="4"/>
        <v>0</v>
      </c>
      <c r="L63">
        <f t="shared" si="4"/>
        <v>0.15688704042044785</v>
      </c>
      <c r="M63">
        <f t="shared" si="4"/>
        <v>3.1453209019657562</v>
      </c>
    </row>
    <row r="64" spans="1:13" x14ac:dyDescent="0.3">
      <c r="A64">
        <v>-239</v>
      </c>
      <c r="B64">
        <v>1</v>
      </c>
      <c r="C64">
        <v>0</v>
      </c>
      <c r="D64">
        <v>1</v>
      </c>
      <c r="E64">
        <v>2</v>
      </c>
      <c r="F64">
        <f t="shared" si="0"/>
        <v>3.0488371706152405E-24</v>
      </c>
      <c r="G64">
        <f t="shared" si="1"/>
        <v>0</v>
      </c>
      <c r="H64">
        <f t="shared" si="2"/>
        <v>1.6560680362948639</v>
      </c>
      <c r="I64">
        <f t="shared" si="3"/>
        <v>0.23590519297848064</v>
      </c>
      <c r="J64">
        <f t="shared" si="4"/>
        <v>1</v>
      </c>
      <c r="K64">
        <f t="shared" si="4"/>
        <v>0</v>
      </c>
      <c r="L64">
        <f t="shared" si="4"/>
        <v>0.43042526824779881</v>
      </c>
      <c r="M64">
        <f t="shared" si="4"/>
        <v>3.112030488160292</v>
      </c>
    </row>
    <row r="65" spans="1:13" x14ac:dyDescent="0.3">
      <c r="A65">
        <v>-238</v>
      </c>
      <c r="B65">
        <v>0</v>
      </c>
      <c r="C65">
        <v>0</v>
      </c>
      <c r="D65">
        <v>3</v>
      </c>
      <c r="E65">
        <v>4</v>
      </c>
      <c r="F65">
        <f t="shared" si="0"/>
        <v>5.4840136060281168E-24</v>
      </c>
      <c r="G65">
        <f t="shared" si="1"/>
        <v>0</v>
      </c>
      <c r="H65">
        <f t="shared" si="2"/>
        <v>1.7096497965617532</v>
      </c>
      <c r="I65">
        <f t="shared" si="3"/>
        <v>0.24566726795807137</v>
      </c>
      <c r="J65">
        <f t="shared" si="4"/>
        <v>3.0074405231101507E-47</v>
      </c>
      <c r="K65">
        <f t="shared" si="4"/>
        <v>0</v>
      </c>
      <c r="L65">
        <f t="shared" si="4"/>
        <v>1.6650036475131249</v>
      </c>
      <c r="M65">
        <f t="shared" si="4"/>
        <v>14.095014262881412</v>
      </c>
    </row>
    <row r="66" spans="1:13" x14ac:dyDescent="0.3">
      <c r="A66">
        <v>-237</v>
      </c>
      <c r="B66">
        <v>0</v>
      </c>
      <c r="C66">
        <v>0</v>
      </c>
      <c r="D66">
        <v>1</v>
      </c>
      <c r="E66">
        <v>2</v>
      </c>
      <c r="F66">
        <f t="shared" si="0"/>
        <v>9.8347469517776209E-24</v>
      </c>
      <c r="G66">
        <f t="shared" si="1"/>
        <v>0</v>
      </c>
      <c r="H66">
        <f t="shared" si="2"/>
        <v>1.7646843399830023</v>
      </c>
      <c r="I66">
        <f t="shared" si="3"/>
        <v>0.2557923244565406</v>
      </c>
      <c r="J66">
        <f t="shared" si="4"/>
        <v>9.6722247605499199E-47</v>
      </c>
      <c r="K66">
        <f t="shared" si="4"/>
        <v>0</v>
      </c>
      <c r="L66">
        <f t="shared" si="4"/>
        <v>0.58474213981523993</v>
      </c>
      <c r="M66">
        <f t="shared" si="4"/>
        <v>3.0422604154247179</v>
      </c>
    </row>
    <row r="67" spans="1:13" x14ac:dyDescent="0.3">
      <c r="A67">
        <v>-236</v>
      </c>
      <c r="B67">
        <v>0</v>
      </c>
      <c r="C67">
        <v>0</v>
      </c>
      <c r="D67">
        <v>3</v>
      </c>
      <c r="E67">
        <v>2</v>
      </c>
      <c r="F67">
        <f t="shared" si="0"/>
        <v>1.7584427348658383E-23</v>
      </c>
      <c r="G67">
        <f t="shared" si="1"/>
        <v>0</v>
      </c>
      <c r="H67">
        <f t="shared" si="2"/>
        <v>1.8212006361450257</v>
      </c>
      <c r="I67">
        <f t="shared" si="3"/>
        <v>0.26629201151424886</v>
      </c>
      <c r="J67">
        <f t="shared" si="4"/>
        <v>3.0921208518024491E-46</v>
      </c>
      <c r="K67">
        <f t="shared" si="4"/>
        <v>0</v>
      </c>
      <c r="L67">
        <f t="shared" si="4"/>
        <v>1.3895679402248922</v>
      </c>
      <c r="M67">
        <f t="shared" si="4"/>
        <v>3.0057433893393095</v>
      </c>
    </row>
    <row r="68" spans="1:13" x14ac:dyDescent="0.3">
      <c r="A68">
        <v>-235</v>
      </c>
      <c r="B68">
        <v>0</v>
      </c>
      <c r="C68">
        <v>0</v>
      </c>
      <c r="D68">
        <v>5</v>
      </c>
      <c r="E68">
        <v>1</v>
      </c>
      <c r="F68">
        <f t="shared" si="0"/>
        <v>3.134683102314687E-23</v>
      </c>
      <c r="G68">
        <f t="shared" si="1"/>
        <v>0</v>
      </c>
      <c r="H68">
        <f t="shared" si="2"/>
        <v>1.8792278661409163</v>
      </c>
      <c r="I68">
        <f t="shared" si="3"/>
        <v>0.27717827355899904</v>
      </c>
      <c r="J68">
        <f t="shared" si="4"/>
        <v>9.8262381519372301E-46</v>
      </c>
      <c r="K68">
        <f t="shared" si="4"/>
        <v>0</v>
      </c>
      <c r="L68">
        <f t="shared" si="4"/>
        <v>9.7392187114713771</v>
      </c>
      <c r="M68">
        <f t="shared" si="4"/>
        <v>0.52247124821514923</v>
      </c>
    </row>
    <row r="69" spans="1:13" x14ac:dyDescent="0.3">
      <c r="A69">
        <v>-234</v>
      </c>
      <c r="B69">
        <v>0</v>
      </c>
      <c r="C69">
        <v>0</v>
      </c>
      <c r="D69">
        <v>5</v>
      </c>
      <c r="E69">
        <v>2</v>
      </c>
      <c r="F69">
        <f t="shared" si="0"/>
        <v>5.5713370041901068E-23</v>
      </c>
      <c r="G69">
        <f t="shared" si="1"/>
        <v>0</v>
      </c>
      <c r="H69">
        <f t="shared" si="2"/>
        <v>1.9387954104753782</v>
      </c>
      <c r="I69">
        <f t="shared" si="3"/>
        <v>0.28846335472030032</v>
      </c>
      <c r="J69">
        <f t="shared" si="4"/>
        <v>3.1039796014257993E-45</v>
      </c>
      <c r="K69">
        <f t="shared" si="4"/>
        <v>0</v>
      </c>
      <c r="L69">
        <f t="shared" si="4"/>
        <v>9.3709735389266093</v>
      </c>
      <c r="M69">
        <f t="shared" si="4"/>
        <v>2.9293576881352883</v>
      </c>
    </row>
    <row r="70" spans="1:13" x14ac:dyDescent="0.3">
      <c r="A70">
        <v>-233</v>
      </c>
      <c r="B70">
        <v>0</v>
      </c>
      <c r="C70">
        <v>0</v>
      </c>
      <c r="D70">
        <v>4</v>
      </c>
      <c r="E70">
        <v>2</v>
      </c>
      <c r="F70">
        <f t="shared" si="0"/>
        <v>9.8724646889877894E-23</v>
      </c>
      <c r="G70">
        <f t="shared" si="1"/>
        <v>0</v>
      </c>
      <c r="H70">
        <f t="shared" si="2"/>
        <v>1.999932836422152</v>
      </c>
      <c r="I70">
        <f t="shared" si="3"/>
        <v>0.30015980307541507</v>
      </c>
      <c r="J70">
        <f t="shared" si="4"/>
        <v>9.7465559035310765E-45</v>
      </c>
      <c r="K70">
        <f t="shared" si="4"/>
        <v>0</v>
      </c>
      <c r="L70">
        <f t="shared" si="4"/>
        <v>4.0002686588223373</v>
      </c>
      <c r="M70">
        <f t="shared" si="4"/>
        <v>2.8894566950806113</v>
      </c>
    </row>
    <row r="71" spans="1:13" x14ac:dyDescent="0.3">
      <c r="A71">
        <v>-232</v>
      </c>
      <c r="B71">
        <v>0</v>
      </c>
      <c r="C71">
        <v>1</v>
      </c>
      <c r="D71">
        <v>6</v>
      </c>
      <c r="E71">
        <v>1</v>
      </c>
      <c r="F71">
        <f t="shared" si="0"/>
        <v>1.7441832930895536E-22</v>
      </c>
      <c r="G71">
        <f t="shared" si="1"/>
        <v>0</v>
      </c>
      <c r="H71">
        <f t="shared" si="2"/>
        <v>2.0626698848287748</v>
      </c>
      <c r="I71">
        <f t="shared" si="3"/>
        <v>0.31228047482022986</v>
      </c>
      <c r="J71">
        <f t="shared" si="4"/>
        <v>3.0421753598927197E-44</v>
      </c>
      <c r="K71">
        <f t="shared" si="4"/>
        <v>1</v>
      </c>
      <c r="L71">
        <f t="shared" si="4"/>
        <v>15.502568435834254</v>
      </c>
      <c r="M71">
        <f t="shared" si="4"/>
        <v>0.4729581453134884</v>
      </c>
    </row>
    <row r="72" spans="1:13" x14ac:dyDescent="0.3">
      <c r="A72">
        <v>-231</v>
      </c>
      <c r="B72">
        <v>0</v>
      </c>
      <c r="C72">
        <v>0</v>
      </c>
      <c r="D72">
        <v>3</v>
      </c>
      <c r="E72">
        <v>3</v>
      </c>
      <c r="F72">
        <f t="shared" si="0"/>
        <v>3.0722675144364048E-22</v>
      </c>
      <c r="G72">
        <f t="shared" si="1"/>
        <v>0</v>
      </c>
      <c r="H72">
        <f t="shared" si="2"/>
        <v>2.1270364563639035</v>
      </c>
      <c r="I72">
        <f t="shared" si="3"/>
        <v>0.32483853835780468</v>
      </c>
      <c r="J72">
        <f t="shared" si="4"/>
        <v>9.4388276802612451E-44</v>
      </c>
      <c r="K72">
        <f t="shared" si="4"/>
        <v>0</v>
      </c>
      <c r="L72">
        <f t="shared" si="4"/>
        <v>0.76206534851769103</v>
      </c>
      <c r="M72">
        <f t="shared" si="4"/>
        <v>7.1564888458556064</v>
      </c>
    </row>
    <row r="73" spans="1:13" x14ac:dyDescent="0.3">
      <c r="A73">
        <v>-230</v>
      </c>
      <c r="B73">
        <v>0</v>
      </c>
      <c r="C73">
        <v>0</v>
      </c>
      <c r="D73">
        <v>4</v>
      </c>
      <c r="E73">
        <v>2</v>
      </c>
      <c r="F73">
        <f t="shared" si="0"/>
        <v>5.3954330587855426E-22</v>
      </c>
      <c r="G73">
        <f t="shared" si="1"/>
        <v>0</v>
      </c>
      <c r="H73">
        <f t="shared" si="2"/>
        <v>2.1930625972029989</v>
      </c>
      <c r="I73">
        <f t="shared" si="3"/>
        <v>0.33784747829725353</v>
      </c>
      <c r="J73">
        <f t="shared" si="4"/>
        <v>2.9110697891835917E-43</v>
      </c>
      <c r="K73">
        <f t="shared" si="4"/>
        <v>0</v>
      </c>
      <c r="L73">
        <f t="shared" si="4"/>
        <v>3.265022777626772</v>
      </c>
      <c r="M73">
        <f t="shared" si="4"/>
        <v>2.7627510054027988</v>
      </c>
    </row>
    <row r="74" spans="1:13" x14ac:dyDescent="0.3">
      <c r="A74">
        <v>-229</v>
      </c>
      <c r="B74">
        <v>0</v>
      </c>
      <c r="C74">
        <v>0</v>
      </c>
      <c r="D74">
        <v>1</v>
      </c>
      <c r="E74">
        <v>0</v>
      </c>
      <c r="F74">
        <f t="shared" si="0"/>
        <v>9.4470010111145654E-22</v>
      </c>
      <c r="G74">
        <f t="shared" si="1"/>
        <v>0</v>
      </c>
      <c r="H74">
        <f t="shared" si="2"/>
        <v>2.2607784841486307</v>
      </c>
      <c r="I74">
        <f t="shared" si="3"/>
        <v>0.35132109935540945</v>
      </c>
      <c r="J74">
        <f t="shared" si="4"/>
        <v>8.9245828103999617E-43</v>
      </c>
      <c r="K74">
        <f t="shared" si="4"/>
        <v>0</v>
      </c>
      <c r="L74">
        <f t="shared" si="4"/>
        <v>1.5895623860921191</v>
      </c>
      <c r="M74">
        <f t="shared" si="4"/>
        <v>0.12342651485229347</v>
      </c>
    </row>
    <row r="75" spans="1:13" x14ac:dyDescent="0.3">
      <c r="A75">
        <v>-228</v>
      </c>
      <c r="B75">
        <v>0</v>
      </c>
      <c r="C75">
        <v>0</v>
      </c>
      <c r="D75">
        <v>1</v>
      </c>
      <c r="E75">
        <v>4</v>
      </c>
      <c r="F75">
        <f t="shared" si="0"/>
        <v>1.6491569464973114E-21</v>
      </c>
      <c r="G75">
        <f t="shared" si="1"/>
        <v>0</v>
      </c>
      <c r="H75">
        <f t="shared" si="2"/>
        <v>2.3302144091821582</v>
      </c>
      <c r="I75">
        <f t="shared" si="3"/>
        <v>0.36527353015354969</v>
      </c>
      <c r="J75">
        <f t="shared" si="4"/>
        <v>2.719718634180336E-42</v>
      </c>
      <c r="K75">
        <f t="shared" si="4"/>
        <v>0</v>
      </c>
      <c r="L75">
        <f t="shared" si="4"/>
        <v>1.7694703743958382</v>
      </c>
      <c r="M75">
        <f t="shared" si="4"/>
        <v>13.211236510602438</v>
      </c>
    </row>
    <row r="76" spans="1:13" x14ac:dyDescent="0.3">
      <c r="A76">
        <v>-227</v>
      </c>
      <c r="B76">
        <v>1</v>
      </c>
      <c r="C76">
        <v>0</v>
      </c>
      <c r="D76">
        <v>3</v>
      </c>
      <c r="E76">
        <v>0</v>
      </c>
      <c r="F76">
        <f t="shared" si="0"/>
        <v>2.8703204709300389E-21</v>
      </c>
      <c r="G76">
        <f t="shared" si="1"/>
        <v>0</v>
      </c>
      <c r="H76">
        <f t="shared" si="2"/>
        <v>2.4014007634441437</v>
      </c>
      <c r="I76">
        <f t="shared" si="3"/>
        <v>0.37971922690124876</v>
      </c>
      <c r="J76">
        <f t="shared" si="4"/>
        <v>1</v>
      </c>
      <c r="K76">
        <f t="shared" si="4"/>
        <v>0</v>
      </c>
      <c r="L76">
        <f t="shared" si="4"/>
        <v>0.35832104600525405</v>
      </c>
      <c r="M76">
        <f t="shared" si="4"/>
        <v>0.14418669127848205</v>
      </c>
    </row>
    <row r="77" spans="1:13" x14ac:dyDescent="0.3">
      <c r="A77">
        <v>-226</v>
      </c>
      <c r="B77">
        <v>0</v>
      </c>
      <c r="C77">
        <v>0</v>
      </c>
      <c r="D77">
        <v>5</v>
      </c>
      <c r="E77">
        <v>4</v>
      </c>
      <c r="F77">
        <f t="shared" si="0"/>
        <v>4.980800668942647E-21</v>
      </c>
      <c r="G77">
        <f t="shared" si="1"/>
        <v>0</v>
      </c>
      <c r="H77">
        <f t="shared" si="2"/>
        <v>2.4743680206413736</v>
      </c>
      <c r="I77">
        <f t="shared" si="3"/>
        <v>0.39467297695925058</v>
      </c>
      <c r="J77">
        <f t="shared" si="4"/>
        <v>2.4808375303739522E-41</v>
      </c>
      <c r="K77">
        <f t="shared" si="4"/>
        <v>0</v>
      </c>
      <c r="L77">
        <f t="shared" si="4"/>
        <v>6.3788168951589732</v>
      </c>
      <c r="M77">
        <f t="shared" si="4"/>
        <v>12.998382943067872</v>
      </c>
    </row>
    <row r="78" spans="1:13" x14ac:dyDescent="0.3">
      <c r="A78">
        <v>-225</v>
      </c>
      <c r="B78">
        <v>0</v>
      </c>
      <c r="C78">
        <v>0</v>
      </c>
      <c r="D78">
        <v>2</v>
      </c>
      <c r="E78">
        <v>2</v>
      </c>
      <c r="F78">
        <f t="shared" si="0"/>
        <v>8.6172423732783522E-21</v>
      </c>
      <c r="G78">
        <f t="shared" si="1"/>
        <v>0</v>
      </c>
      <c r="H78">
        <f t="shared" si="2"/>
        <v>2.5491467198789541</v>
      </c>
      <c r="I78">
        <f t="shared" si="3"/>
        <v>0.41014990227306236</v>
      </c>
      <c r="J78">
        <f t="shared" si="4"/>
        <v>7.4256866119823928E-41</v>
      </c>
      <c r="K78">
        <f t="shared" si="4"/>
        <v>0</v>
      </c>
      <c r="L78">
        <f t="shared" si="4"/>
        <v>0.30156211995381454</v>
      </c>
      <c r="M78">
        <f t="shared" si="4"/>
        <v>2.527623333242353</v>
      </c>
    </row>
    <row r="79" spans="1:13" x14ac:dyDescent="0.3">
      <c r="A79">
        <v>-224</v>
      </c>
      <c r="B79">
        <v>0</v>
      </c>
      <c r="C79">
        <v>0</v>
      </c>
      <c r="D79">
        <v>6</v>
      </c>
      <c r="E79">
        <v>1</v>
      </c>
      <c r="F79">
        <f t="shared" si="0"/>
        <v>1.4864072958420038E-20</v>
      </c>
      <c r="G79">
        <f t="shared" si="1"/>
        <v>0</v>
      </c>
      <c r="H79">
        <f t="shared" si="2"/>
        <v>2.6257674479165845</v>
      </c>
      <c r="I79">
        <f t="shared" si="3"/>
        <v>0.42616546266879707</v>
      </c>
      <c r="J79">
        <f t="shared" si="4"/>
        <v>2.2094066491323382E-40</v>
      </c>
      <c r="K79">
        <f t="shared" si="4"/>
        <v>0</v>
      </c>
      <c r="L79">
        <f t="shared" si="4"/>
        <v>11.385445315539359</v>
      </c>
      <c r="M79">
        <f t="shared" si="4"/>
        <v>0.32928607623411571</v>
      </c>
    </row>
    <row r="80" spans="1:13" x14ac:dyDescent="0.3">
      <c r="A80">
        <v>-223</v>
      </c>
      <c r="B80">
        <v>0</v>
      </c>
      <c r="C80">
        <v>0</v>
      </c>
      <c r="D80">
        <v>7</v>
      </c>
      <c r="E80">
        <v>0</v>
      </c>
      <c r="F80">
        <f t="shared" si="0"/>
        <v>2.5562758769847866E-20</v>
      </c>
      <c r="G80">
        <f t="shared" si="1"/>
        <v>0</v>
      </c>
      <c r="H80">
        <f t="shared" si="2"/>
        <v>2.7042608208486669</v>
      </c>
      <c r="I80">
        <f t="shared" si="3"/>
        <v>0.44273545900260253</v>
      </c>
      <c r="J80">
        <f t="shared" si="4"/>
        <v>6.5345463592543394E-40</v>
      </c>
      <c r="K80">
        <f t="shared" si="4"/>
        <v>0</v>
      </c>
      <c r="L80">
        <f t="shared" si="4"/>
        <v>18.453375095295769</v>
      </c>
      <c r="M80">
        <f t="shared" ref="M80:M143" si="5">(I80-E80)^2</f>
        <v>0.19601468665824515</v>
      </c>
    </row>
    <row r="81" spans="1:13" x14ac:dyDescent="0.3">
      <c r="A81">
        <v>-222</v>
      </c>
      <c r="B81">
        <v>0</v>
      </c>
      <c r="C81">
        <v>0</v>
      </c>
      <c r="D81">
        <v>1</v>
      </c>
      <c r="E81">
        <v>2</v>
      </c>
      <c r="F81">
        <f t="shared" ref="F81:F144" si="6">$F$10*EXP(-(($A81-$F$11)^2)/(2*$F$12^2))+$M$10*EXP(-(($A81-$M$11)^2)/(2*$M$12^2))+$K$10*EXP(-(($A81-$K$11)^2)/(2*$K$12^2))</f>
        <v>4.3830657793841103E-20</v>
      </c>
      <c r="G81">
        <f t="shared" ref="G81:G144" si="7">$G$10*EXP(-(($A81-$G$11)^2)/(2*$G$12^2))+$L$10*EXP(-(($A81-$L$11)^2)/(2*$L$12^2))</f>
        <v>0</v>
      </c>
      <c r="H81">
        <f t="shared" ref="H81:H144" si="8">$H$10*EXP(-(($A81-$H$11)^2)/(2*$H$12^2))</f>
        <v>2.7846574652086376</v>
      </c>
      <c r="I81">
        <f t="shared" ref="I81:I144" si="9">$I$10*EXP(-(($A81-$I$11)^2)/(2*$I$12^2))</f>
        <v>0.45987603615485717</v>
      </c>
      <c r="J81">
        <f t="shared" ref="J81:M144" si="10">(F81-B81)^2</f>
        <v>1.9211265626408038E-39</v>
      </c>
      <c r="K81">
        <f t="shared" si="10"/>
        <v>0</v>
      </c>
      <c r="L81">
        <f t="shared" si="10"/>
        <v>3.1850022681249195</v>
      </c>
      <c r="M81">
        <f t="shared" si="5"/>
        <v>2.3719818240100743</v>
      </c>
    </row>
    <row r="82" spans="1:13" x14ac:dyDescent="0.3">
      <c r="A82">
        <v>-221</v>
      </c>
      <c r="B82">
        <v>0</v>
      </c>
      <c r="C82">
        <v>0</v>
      </c>
      <c r="D82">
        <v>5</v>
      </c>
      <c r="E82">
        <v>3</v>
      </c>
      <c r="F82">
        <f t="shared" si="6"/>
        <v>7.4928774322827E-20</v>
      </c>
      <c r="G82">
        <f t="shared" si="7"/>
        <v>0</v>
      </c>
      <c r="H82">
        <f t="shared" si="8"/>
        <v>2.8669879984984861</v>
      </c>
      <c r="I82">
        <f t="shared" si="9"/>
        <v>0.47760368586013663</v>
      </c>
      <c r="J82">
        <f t="shared" si="10"/>
        <v>5.6143212215211385E-39</v>
      </c>
      <c r="K82">
        <f t="shared" si="10"/>
        <v>0</v>
      </c>
      <c r="L82">
        <f t="shared" si="10"/>
        <v>4.5497401985494941</v>
      </c>
      <c r="M82">
        <f t="shared" si="5"/>
        <v>6.3624831655863687</v>
      </c>
    </row>
    <row r="83" spans="1:13" x14ac:dyDescent="0.3">
      <c r="A83">
        <v>-220</v>
      </c>
      <c r="B83">
        <v>0</v>
      </c>
      <c r="C83">
        <v>1</v>
      </c>
      <c r="D83">
        <v>4</v>
      </c>
      <c r="E83">
        <v>2</v>
      </c>
      <c r="F83">
        <f t="shared" si="6"/>
        <v>1.2770845237100384E-19</v>
      </c>
      <c r="G83">
        <f t="shared" si="7"/>
        <v>0</v>
      </c>
      <c r="H83">
        <f t="shared" si="8"/>
        <v>2.9512830091451643</v>
      </c>
      <c r="I83">
        <f t="shared" si="9"/>
        <v>0.49593524936378697</v>
      </c>
      <c r="J83">
        <f t="shared" si="10"/>
        <v>1.6309448806996955E-38</v>
      </c>
      <c r="K83">
        <f t="shared" si="10"/>
        <v>1</v>
      </c>
      <c r="L83">
        <f t="shared" si="10"/>
        <v>1.0998073269076216</v>
      </c>
      <c r="M83">
        <f t="shared" si="5"/>
        <v>2.2622107741063737</v>
      </c>
    </row>
    <row r="84" spans="1:13" x14ac:dyDescent="0.3">
      <c r="A84">
        <v>-219</v>
      </c>
      <c r="B84">
        <v>0</v>
      </c>
      <c r="C84">
        <v>1</v>
      </c>
      <c r="D84">
        <v>7</v>
      </c>
      <c r="E84">
        <v>2</v>
      </c>
      <c r="F84">
        <f t="shared" si="6"/>
        <v>2.1701563740254232E-19</v>
      </c>
      <c r="G84">
        <f t="shared" si="7"/>
        <v>0</v>
      </c>
      <c r="H84">
        <f t="shared" si="8"/>
        <v>3.0375730358862691</v>
      </c>
      <c r="I84">
        <f t="shared" si="9"/>
        <v>0.51488791989579963</v>
      </c>
      <c r="J84">
        <f t="shared" si="10"/>
        <v>4.7095786877231731E-38</v>
      </c>
      <c r="K84">
        <f t="shared" si="10"/>
        <v>1</v>
      </c>
      <c r="L84">
        <f t="shared" si="10"/>
        <v>15.700827445935557</v>
      </c>
      <c r="M84">
        <f t="shared" si="5"/>
        <v>2.2055578904714248</v>
      </c>
    </row>
    <row r="85" spans="1:13" x14ac:dyDescent="0.3">
      <c r="A85">
        <v>-218</v>
      </c>
      <c r="B85">
        <v>0</v>
      </c>
      <c r="C85">
        <v>0</v>
      </c>
      <c r="D85">
        <v>9</v>
      </c>
      <c r="E85">
        <v>4</v>
      </c>
      <c r="F85">
        <f t="shared" si="6"/>
        <v>3.6767388909542079E-19</v>
      </c>
      <c r="G85">
        <f t="shared" si="7"/>
        <v>0</v>
      </c>
      <c r="H85">
        <f t="shared" si="8"/>
        <v>3.1258885465880715</v>
      </c>
      <c r="I85">
        <f t="shared" si="9"/>
        <v>0.5344792449525152</v>
      </c>
      <c r="J85">
        <f t="shared" si="10"/>
        <v>1.3518408872255179E-37</v>
      </c>
      <c r="K85">
        <f t="shared" si="10"/>
        <v>0</v>
      </c>
      <c r="L85">
        <f t="shared" si="10"/>
        <v>34.505185367105199</v>
      </c>
      <c r="M85">
        <f t="shared" si="5"/>
        <v>12.009834103664888</v>
      </c>
    </row>
    <row r="86" spans="1:13" x14ac:dyDescent="0.3">
      <c r="A86">
        <v>-217</v>
      </c>
      <c r="B86">
        <v>0</v>
      </c>
      <c r="C86">
        <v>0</v>
      </c>
      <c r="D86">
        <v>2</v>
      </c>
      <c r="E86">
        <v>1</v>
      </c>
      <c r="F86">
        <f t="shared" si="6"/>
        <v>6.2106194978112448E-19</v>
      </c>
      <c r="G86">
        <f t="shared" si="7"/>
        <v>0</v>
      </c>
      <c r="H86">
        <f t="shared" si="8"/>
        <v>3.2162599164997498</v>
      </c>
      <c r="I86">
        <f t="shared" si="9"/>
        <v>0.55472712837654981</v>
      </c>
      <c r="J86">
        <f t="shared" si="10"/>
        <v>3.8571794546593195E-37</v>
      </c>
      <c r="K86">
        <f t="shared" si="10"/>
        <v>0</v>
      </c>
      <c r="L86">
        <f t="shared" si="10"/>
        <v>1.4792881844839785</v>
      </c>
      <c r="M86">
        <f t="shared" si="5"/>
        <v>0.19826793020379355</v>
      </c>
    </row>
    <row r="87" spans="1:13" x14ac:dyDescent="0.3">
      <c r="A87">
        <v>-216</v>
      </c>
      <c r="B87">
        <v>0</v>
      </c>
      <c r="C87">
        <v>0</v>
      </c>
      <c r="D87">
        <v>3</v>
      </c>
      <c r="E87">
        <v>1</v>
      </c>
      <c r="F87">
        <f t="shared" si="6"/>
        <v>1.0459415827489243E-18</v>
      </c>
      <c r="G87">
        <f t="shared" si="7"/>
        <v>0</v>
      </c>
      <c r="H87">
        <f t="shared" si="8"/>
        <v>3.3087174059483861</v>
      </c>
      <c r="I87">
        <f t="shared" si="9"/>
        <v>0.57564983222519139</v>
      </c>
      <c r="J87">
        <f t="shared" si="10"/>
        <v>1.0939937945233248E-36</v>
      </c>
      <c r="K87">
        <f t="shared" si="10"/>
        <v>0</v>
      </c>
      <c r="L87">
        <f t="shared" si="10"/>
        <v>9.5306436735500641E-2</v>
      </c>
      <c r="M87">
        <f t="shared" si="5"/>
        <v>0.1800730648905082</v>
      </c>
    </row>
    <row r="88" spans="1:13" x14ac:dyDescent="0.3">
      <c r="A88">
        <v>-215</v>
      </c>
      <c r="B88">
        <v>0</v>
      </c>
      <c r="C88">
        <v>0</v>
      </c>
      <c r="D88">
        <v>5</v>
      </c>
      <c r="E88">
        <v>4</v>
      </c>
      <c r="F88">
        <f t="shared" si="6"/>
        <v>1.7562256244532492E-18</v>
      </c>
      <c r="G88">
        <f t="shared" si="7"/>
        <v>0</v>
      </c>
      <c r="H88">
        <f t="shared" si="8"/>
        <v>3.4032911374800761</v>
      </c>
      <c r="I88">
        <f t="shared" si="9"/>
        <v>0.59726597841739781</v>
      </c>
      <c r="J88">
        <f t="shared" si="10"/>
        <v>3.0843284439862054E-36</v>
      </c>
      <c r="K88">
        <f t="shared" si="10"/>
        <v>0</v>
      </c>
      <c r="L88">
        <f t="shared" si="10"/>
        <v>2.5494791916496693</v>
      </c>
      <c r="M88">
        <f t="shared" si="5"/>
        <v>11.578598821635708</v>
      </c>
    </row>
    <row r="89" spans="1:13" x14ac:dyDescent="0.3">
      <c r="A89">
        <v>-214</v>
      </c>
      <c r="B89">
        <v>0</v>
      </c>
      <c r="C89">
        <v>0</v>
      </c>
      <c r="D89">
        <v>10</v>
      </c>
      <c r="E89">
        <v>3</v>
      </c>
      <c r="F89">
        <f t="shared" si="6"/>
        <v>2.9400421929505203E-18</v>
      </c>
      <c r="G89">
        <f t="shared" si="7"/>
        <v>0</v>
      </c>
      <c r="H89">
        <f t="shared" si="8"/>
        <v>3.5000110724532676</v>
      </c>
      <c r="I89">
        <f t="shared" si="9"/>
        <v>0.61959455014938469</v>
      </c>
      <c r="J89">
        <f t="shared" si="10"/>
        <v>8.6438480963293045E-36</v>
      </c>
      <c r="K89">
        <f t="shared" si="10"/>
        <v>0</v>
      </c>
      <c r="L89">
        <f t="shared" si="10"/>
        <v>42.249856058230129</v>
      </c>
      <c r="M89">
        <f t="shared" si="5"/>
        <v>5.6663301056785089</v>
      </c>
    </row>
    <row r="90" spans="1:13" x14ac:dyDescent="0.3">
      <c r="A90">
        <v>-213</v>
      </c>
      <c r="B90">
        <v>0</v>
      </c>
      <c r="C90">
        <v>0</v>
      </c>
      <c r="D90">
        <v>3</v>
      </c>
      <c r="E90">
        <v>3</v>
      </c>
      <c r="F90">
        <f t="shared" si="6"/>
        <v>4.9071257800481803E-18</v>
      </c>
      <c r="G90">
        <f t="shared" si="7"/>
        <v>0</v>
      </c>
      <c r="H90">
        <f t="shared" si="8"/>
        <v>3.5989069870912638</v>
      </c>
      <c r="I90">
        <f t="shared" si="9"/>
        <v>0.64265489306870116</v>
      </c>
      <c r="J90">
        <f t="shared" si="10"/>
        <v>2.4079883421213464E-35</v>
      </c>
      <c r="K90">
        <f t="shared" si="10"/>
        <v>0</v>
      </c>
      <c r="L90">
        <f t="shared" si="10"/>
        <v>0.35868957918673522</v>
      </c>
      <c r="M90">
        <f t="shared" si="5"/>
        <v>5.5570759531729372</v>
      </c>
    </row>
    <row r="91" spans="1:13" x14ac:dyDescent="0.3">
      <c r="A91">
        <v>-212</v>
      </c>
      <c r="B91">
        <v>0</v>
      </c>
      <c r="C91">
        <v>0</v>
      </c>
      <c r="D91">
        <v>3</v>
      </c>
      <c r="E91">
        <v>3</v>
      </c>
      <c r="F91">
        <f t="shared" si="6"/>
        <v>8.1658460943422908E-18</v>
      </c>
      <c r="G91">
        <f t="shared" si="7"/>
        <v>0</v>
      </c>
      <c r="H91">
        <f t="shared" si="8"/>
        <v>3.70000844800161</v>
      </c>
      <c r="I91">
        <f t="shared" si="9"/>
        <v>0.66646671619656528</v>
      </c>
      <c r="J91">
        <f t="shared" si="10"/>
        <v>6.6681042436485248E-35</v>
      </c>
      <c r="K91">
        <f t="shared" si="10"/>
        <v>0</v>
      </c>
      <c r="L91">
        <f t="shared" si="10"/>
        <v>0.49001182727362275</v>
      </c>
      <c r="M91">
        <f t="shared" si="5"/>
        <v>5.4453775866184406</v>
      </c>
    </row>
    <row r="92" spans="1:13" x14ac:dyDescent="0.3">
      <c r="A92">
        <v>-211</v>
      </c>
      <c r="B92">
        <v>0</v>
      </c>
      <c r="C92">
        <v>0</v>
      </c>
      <c r="D92">
        <v>4</v>
      </c>
      <c r="E92">
        <v>3</v>
      </c>
      <c r="F92">
        <f t="shared" si="6"/>
        <v>1.3548011728935926E-17</v>
      </c>
      <c r="G92">
        <f t="shared" si="7"/>
        <v>0</v>
      </c>
      <c r="H92">
        <f t="shared" si="8"/>
        <v>3.803344787170909</v>
      </c>
      <c r="I92">
        <f t="shared" si="9"/>
        <v>0.69105009258815786</v>
      </c>
      <c r="J92">
        <f t="shared" si="10"/>
        <v>1.8354862180738542E-34</v>
      </c>
      <c r="K92">
        <f t="shared" si="10"/>
        <v>0</v>
      </c>
      <c r="L92">
        <f t="shared" si="10"/>
        <v>3.8673272732855091E-2</v>
      </c>
      <c r="M92">
        <f t="shared" si="5"/>
        <v>5.3312496749371547</v>
      </c>
    </row>
    <row r="93" spans="1:13" x14ac:dyDescent="0.3">
      <c r="A93">
        <v>-210</v>
      </c>
      <c r="B93">
        <v>0</v>
      </c>
      <c r="C93">
        <v>0</v>
      </c>
      <c r="D93">
        <v>9</v>
      </c>
      <c r="E93">
        <v>1</v>
      </c>
      <c r="F93">
        <f t="shared" si="6"/>
        <v>2.2410436260510643E-17</v>
      </c>
      <c r="G93">
        <f t="shared" si="7"/>
        <v>0</v>
      </c>
      <c r="H93">
        <f t="shared" si="8"/>
        <v>3.9089450764444567</v>
      </c>
      <c r="I93">
        <f t="shared" si="9"/>
        <v>0.71642545972046257</v>
      </c>
      <c r="J93">
        <f t="shared" si="10"/>
        <v>5.0222765338641024E-34</v>
      </c>
      <c r="K93">
        <f t="shared" si="10"/>
        <v>0</v>
      </c>
      <c r="L93">
        <f t="shared" si="10"/>
        <v>25.918840234659136</v>
      </c>
      <c r="M93">
        <f t="shared" si="5"/>
        <v>8.0414519894750999E-2</v>
      </c>
    </row>
    <row r="94" spans="1:13" x14ac:dyDescent="0.3">
      <c r="A94">
        <v>-209</v>
      </c>
      <c r="B94">
        <v>0</v>
      </c>
      <c r="C94">
        <v>0</v>
      </c>
      <c r="D94">
        <v>7</v>
      </c>
      <c r="E94">
        <v>2</v>
      </c>
      <c r="F94">
        <f t="shared" si="6"/>
        <v>3.6959444173852341E-17</v>
      </c>
      <c r="G94">
        <f t="shared" si="7"/>
        <v>0</v>
      </c>
      <c r="H94">
        <f t="shared" si="8"/>
        <v>4.0168381015009356</v>
      </c>
      <c r="I94">
        <f t="shared" si="9"/>
        <v>0.74261361959718919</v>
      </c>
      <c r="J94">
        <f t="shared" si="10"/>
        <v>1.3660005136401077E-33</v>
      </c>
      <c r="K94">
        <f t="shared" si="10"/>
        <v>0</v>
      </c>
      <c r="L94">
        <f t="shared" si="10"/>
        <v>8.8992549126565432</v>
      </c>
      <c r="M94">
        <f t="shared" si="5"/>
        <v>1.5810205096224823</v>
      </c>
    </row>
    <row r="95" spans="1:13" x14ac:dyDescent="0.3">
      <c r="A95">
        <v>-208</v>
      </c>
      <c r="B95">
        <v>0</v>
      </c>
      <c r="C95">
        <v>0</v>
      </c>
      <c r="D95">
        <v>8</v>
      </c>
      <c r="E95">
        <v>2</v>
      </c>
      <c r="F95">
        <f t="shared" si="6"/>
        <v>6.0771635599002966E-17</v>
      </c>
      <c r="G95">
        <f t="shared" si="7"/>
        <v>0</v>
      </c>
      <c r="H95">
        <f t="shared" si="8"/>
        <v>4.1270523353332536</v>
      </c>
      <c r="I95">
        <f t="shared" si="9"/>
        <v>0.76963573856023915</v>
      </c>
      <c r="J95">
        <f t="shared" si="10"/>
        <v>3.6931916933780048E-33</v>
      </c>
      <c r="K95">
        <f t="shared" si="10"/>
        <v>0</v>
      </c>
      <c r="L95">
        <f t="shared" si="10"/>
        <v>14.999723613247605</v>
      </c>
      <c r="M95">
        <f t="shared" si="5"/>
        <v>1.5137962158282079</v>
      </c>
    </row>
    <row r="96" spans="1:13" x14ac:dyDescent="0.3">
      <c r="A96">
        <v>-207</v>
      </c>
      <c r="B96">
        <v>0</v>
      </c>
      <c r="C96">
        <v>0</v>
      </c>
      <c r="D96">
        <v>3</v>
      </c>
      <c r="E96">
        <v>3</v>
      </c>
      <c r="F96">
        <f t="shared" si="6"/>
        <v>9.9626940176862529E-17</v>
      </c>
      <c r="G96">
        <f t="shared" si="7"/>
        <v>0</v>
      </c>
      <c r="H96">
        <f t="shared" si="8"/>
        <v>4.2396159112474621</v>
      </c>
      <c r="I96">
        <f t="shared" si="9"/>
        <v>0.79751334679711983</v>
      </c>
      <c r="J96">
        <f t="shared" si="10"/>
        <v>9.9255272090041457E-33</v>
      </c>
      <c r="K96">
        <f t="shared" si="10"/>
        <v>0</v>
      </c>
      <c r="L96">
        <f t="shared" si="10"/>
        <v>1.5366476074178756</v>
      </c>
      <c r="M96">
        <f t="shared" si="5"/>
        <v>4.8509474575368241</v>
      </c>
    </row>
    <row r="97" spans="1:13" x14ac:dyDescent="0.3">
      <c r="A97">
        <v>-206</v>
      </c>
      <c r="B97">
        <v>0</v>
      </c>
      <c r="C97">
        <v>0</v>
      </c>
      <c r="D97">
        <v>5</v>
      </c>
      <c r="E97">
        <v>3</v>
      </c>
      <c r="F97">
        <f t="shared" si="6"/>
        <v>1.6283697747419385E-16</v>
      </c>
      <c r="G97">
        <f t="shared" si="7"/>
        <v>0</v>
      </c>
      <c r="H97">
        <f t="shared" si="8"/>
        <v>4.3545565953926291</v>
      </c>
      <c r="I97">
        <f t="shared" si="9"/>
        <v>0.82626833753368045</v>
      </c>
      <c r="J97">
        <f t="shared" si="10"/>
        <v>2.6515881232931114E-32</v>
      </c>
      <c r="K97">
        <f t="shared" si="10"/>
        <v>0</v>
      </c>
      <c r="L97">
        <f t="shared" si="10"/>
        <v>0.41659718855115435</v>
      </c>
      <c r="M97">
        <f t="shared" si="5"/>
        <v>4.72510934040859</v>
      </c>
    </row>
    <row r="98" spans="1:13" x14ac:dyDescent="0.3">
      <c r="A98">
        <v>-205</v>
      </c>
      <c r="B98">
        <v>0</v>
      </c>
      <c r="C98">
        <v>0</v>
      </c>
      <c r="D98">
        <v>4</v>
      </c>
      <c r="E98">
        <v>1</v>
      </c>
      <c r="F98">
        <f t="shared" si="6"/>
        <v>2.6535644870701027E-16</v>
      </c>
      <c r="G98">
        <f t="shared" si="7"/>
        <v>0</v>
      </c>
      <c r="H98">
        <f t="shared" si="8"/>
        <v>4.4719017588353154</v>
      </c>
      <c r="I98">
        <f t="shared" si="9"/>
        <v>0.85592296590150896</v>
      </c>
      <c r="J98">
        <f t="shared" si="10"/>
        <v>7.0414044870396178E-32</v>
      </c>
      <c r="K98">
        <f t="shared" si="10"/>
        <v>0</v>
      </c>
      <c r="L98">
        <f t="shared" si="10"/>
        <v>0.22269126999186414</v>
      </c>
      <c r="M98">
        <f t="shared" si="5"/>
        <v>2.0758191754617749E-2</v>
      </c>
    </row>
    <row r="99" spans="1:13" x14ac:dyDescent="0.3">
      <c r="A99">
        <v>-204</v>
      </c>
      <c r="B99">
        <v>0</v>
      </c>
      <c r="C99">
        <v>0</v>
      </c>
      <c r="D99">
        <v>5</v>
      </c>
      <c r="E99">
        <v>3</v>
      </c>
      <c r="F99">
        <f t="shared" si="6"/>
        <v>4.3112840112247611E-16</v>
      </c>
      <c r="G99">
        <f t="shared" si="7"/>
        <v>0</v>
      </c>
      <c r="H99">
        <f t="shared" si="8"/>
        <v>4.591678349193324</v>
      </c>
      <c r="I99">
        <f t="shared" si="9"/>
        <v>0.88649984746931354</v>
      </c>
      <c r="J99">
        <f t="shared" si="10"/>
        <v>1.8587169825442265E-31</v>
      </c>
      <c r="K99">
        <f t="shared" si="10"/>
        <v>0</v>
      </c>
      <c r="L99">
        <f t="shared" si="10"/>
        <v>0.16672657051748907</v>
      </c>
      <c r="M99">
        <f t="shared" si="5"/>
        <v>4.4668828947472345</v>
      </c>
    </row>
    <row r="100" spans="1:13" x14ac:dyDescent="0.3">
      <c r="A100">
        <v>-203</v>
      </c>
      <c r="B100">
        <v>0</v>
      </c>
      <c r="C100">
        <v>0</v>
      </c>
      <c r="D100">
        <v>10</v>
      </c>
      <c r="E100">
        <v>4</v>
      </c>
      <c r="F100">
        <f t="shared" si="6"/>
        <v>6.9836745759620179E-16</v>
      </c>
      <c r="G100">
        <f t="shared" si="7"/>
        <v>0</v>
      </c>
      <c r="H100">
        <f t="shared" si="8"/>
        <v>4.7139128618441815</v>
      </c>
      <c r="I100">
        <f t="shared" si="9"/>
        <v>0.91802195642761142</v>
      </c>
      <c r="J100">
        <f t="shared" si="10"/>
        <v>4.8771710582938267E-31</v>
      </c>
      <c r="K100">
        <f t="shared" si="10"/>
        <v>0</v>
      </c>
      <c r="L100">
        <f t="shared" si="10"/>
        <v>27.942717232176371</v>
      </c>
      <c r="M100">
        <f t="shared" si="5"/>
        <v>9.4985886610622892</v>
      </c>
    </row>
    <row r="101" spans="1:13" x14ac:dyDescent="0.3">
      <c r="A101">
        <v>-202</v>
      </c>
      <c r="B101">
        <v>0</v>
      </c>
      <c r="C101">
        <v>0</v>
      </c>
      <c r="D101">
        <v>5</v>
      </c>
      <c r="E101">
        <v>3</v>
      </c>
      <c r="F101">
        <f t="shared" si="6"/>
        <v>1.1278769671859638E-15</v>
      </c>
      <c r="G101">
        <f t="shared" si="7"/>
        <v>0</v>
      </c>
      <c r="H101">
        <f t="shared" si="8"/>
        <v>4.8386313107247387</v>
      </c>
      <c r="I101">
        <f t="shared" si="9"/>
        <v>0.95051262341605913</v>
      </c>
      <c r="J101">
        <f t="shared" si="10"/>
        <v>1.2721064531086076E-30</v>
      </c>
      <c r="K101">
        <f t="shared" si="10"/>
        <v>0</v>
      </c>
      <c r="L101">
        <f t="shared" si="10"/>
        <v>2.6039853878415821E-2</v>
      </c>
      <c r="M101">
        <f t="shared" si="5"/>
        <v>4.2003985067769243</v>
      </c>
    </row>
    <row r="102" spans="1:13" x14ac:dyDescent="0.3">
      <c r="A102">
        <v>-201</v>
      </c>
      <c r="B102">
        <v>0</v>
      </c>
      <c r="C102">
        <v>0</v>
      </c>
      <c r="D102">
        <v>5</v>
      </c>
      <c r="E102">
        <v>4</v>
      </c>
      <c r="F102">
        <f t="shared" si="6"/>
        <v>1.8161003205131118E-15</v>
      </c>
      <c r="G102">
        <f t="shared" si="7"/>
        <v>0</v>
      </c>
      <c r="H102">
        <f t="shared" si="8"/>
        <v>4.9658591987392109</v>
      </c>
      <c r="I102">
        <f t="shared" si="9"/>
        <v>0.98399553298278919</v>
      </c>
      <c r="J102">
        <f t="shared" si="10"/>
        <v>3.2982203741678272E-30</v>
      </c>
      <c r="K102">
        <f t="shared" si="10"/>
        <v>0</v>
      </c>
      <c r="L102">
        <f t="shared" si="10"/>
        <v>1.1655943107286993E-3</v>
      </c>
      <c r="M102">
        <f t="shared" si="5"/>
        <v>9.0962829450677702</v>
      </c>
    </row>
    <row r="103" spans="1:13" x14ac:dyDescent="0.3">
      <c r="A103">
        <v>-200</v>
      </c>
      <c r="B103">
        <v>0</v>
      </c>
      <c r="C103">
        <v>0</v>
      </c>
      <c r="D103">
        <v>8</v>
      </c>
      <c r="E103">
        <v>5</v>
      </c>
      <c r="F103">
        <f t="shared" si="6"/>
        <v>2.9155353779245347E-15</v>
      </c>
      <c r="G103">
        <f t="shared" si="7"/>
        <v>0</v>
      </c>
      <c r="H103">
        <f t="shared" si="8"/>
        <v>5.0956214877938528</v>
      </c>
      <c r="I103">
        <f t="shared" si="9"/>
        <v>1.018494720665144</v>
      </c>
      <c r="J103">
        <f t="shared" si="10"/>
        <v>8.5003465399295586E-30</v>
      </c>
      <c r="K103">
        <f t="shared" si="10"/>
        <v>0</v>
      </c>
      <c r="L103">
        <f t="shared" si="10"/>
        <v>8.4354145421647928</v>
      </c>
      <c r="M103">
        <f t="shared" si="5"/>
        <v>15.852384289371329</v>
      </c>
    </row>
    <row r="104" spans="1:13" x14ac:dyDescent="0.3">
      <c r="A104">
        <v>-199</v>
      </c>
      <c r="B104">
        <v>0</v>
      </c>
      <c r="C104">
        <v>0</v>
      </c>
      <c r="D104">
        <v>4</v>
      </c>
      <c r="E104">
        <v>1</v>
      </c>
      <c r="F104">
        <f t="shared" si="6"/>
        <v>4.6665633896210865E-15</v>
      </c>
      <c r="G104">
        <f t="shared" si="7"/>
        <v>0</v>
      </c>
      <c r="H104">
        <f t="shared" si="8"/>
        <v>5.227942568477375</v>
      </c>
      <c r="I104">
        <f t="shared" si="9"/>
        <v>1.0540345696812745</v>
      </c>
      <c r="J104">
        <f t="shared" si="10"/>
        <v>2.1776813869351843E-29</v>
      </c>
      <c r="K104">
        <f t="shared" si="10"/>
        <v>0</v>
      </c>
      <c r="L104">
        <f t="shared" si="10"/>
        <v>1.507842951478813</v>
      </c>
      <c r="M104">
        <f t="shared" si="5"/>
        <v>2.919734720640511E-3</v>
      </c>
    </row>
    <row r="105" spans="1:13" x14ac:dyDescent="0.3">
      <c r="A105">
        <v>-198</v>
      </c>
      <c r="B105">
        <v>0</v>
      </c>
      <c r="C105">
        <v>1</v>
      </c>
      <c r="D105">
        <v>5</v>
      </c>
      <c r="E105">
        <v>4</v>
      </c>
      <c r="F105">
        <f t="shared" si="6"/>
        <v>7.4469150012860855E-15</v>
      </c>
      <c r="G105">
        <f t="shared" si="7"/>
        <v>0</v>
      </c>
      <c r="H105">
        <f t="shared" si="8"/>
        <v>5.3628462294070891</v>
      </c>
      <c r="I105">
        <f t="shared" si="9"/>
        <v>1.0906398072221251</v>
      </c>
      <c r="J105">
        <f t="shared" si="10"/>
        <v>5.5456543036379735E-29</v>
      </c>
      <c r="K105">
        <f t="shared" si="10"/>
        <v>1</v>
      </c>
      <c r="L105">
        <f t="shared" si="10"/>
        <v>0.13165738619494194</v>
      </c>
      <c r="M105">
        <f t="shared" si="5"/>
        <v>8.4643767313205132</v>
      </c>
    </row>
    <row r="106" spans="1:13" x14ac:dyDescent="0.3">
      <c r="A106">
        <v>-197</v>
      </c>
      <c r="B106">
        <v>0</v>
      </c>
      <c r="C106">
        <v>0</v>
      </c>
      <c r="D106">
        <v>11</v>
      </c>
      <c r="E106">
        <v>0</v>
      </c>
      <c r="F106">
        <f t="shared" si="6"/>
        <v>1.1848298785210653E-14</v>
      </c>
      <c r="G106">
        <f t="shared" si="7"/>
        <v>0</v>
      </c>
      <c r="H106">
        <f t="shared" si="8"/>
        <v>5.5003556262617224</v>
      </c>
      <c r="I106">
        <f t="shared" si="9"/>
        <v>1.1283355003334254</v>
      </c>
      <c r="J106">
        <f t="shared" si="10"/>
        <v>1.4038218410362425E-28</v>
      </c>
      <c r="K106">
        <f t="shared" si="10"/>
        <v>0</v>
      </c>
      <c r="L106">
        <f t="shared" si="10"/>
        <v>30.246088237591092</v>
      </c>
      <c r="M106">
        <f t="shared" si="5"/>
        <v>1.2731410013126816</v>
      </c>
    </row>
    <row r="107" spans="1:13" x14ac:dyDescent="0.3">
      <c r="A107">
        <v>-196</v>
      </c>
      <c r="B107">
        <v>0</v>
      </c>
      <c r="C107">
        <v>0</v>
      </c>
      <c r="D107">
        <v>13</v>
      </c>
      <c r="E107">
        <v>1</v>
      </c>
      <c r="F107">
        <f t="shared" si="6"/>
        <v>1.8794724822461529E-14</v>
      </c>
      <c r="G107">
        <f t="shared" si="7"/>
        <v>0</v>
      </c>
      <c r="H107">
        <f t="shared" si="8"/>
        <v>5.6404932505227059</v>
      </c>
      <c r="I107">
        <f t="shared" si="9"/>
        <v>1.1671470513774074</v>
      </c>
      <c r="J107">
        <f t="shared" si="10"/>
        <v>3.5324168115205155E-28</v>
      </c>
      <c r="K107">
        <f t="shared" si="10"/>
        <v>0</v>
      </c>
      <c r="L107">
        <f t="shared" si="10"/>
        <v>54.16233959560185</v>
      </c>
      <c r="M107">
        <f t="shared" si="5"/>
        <v>2.7938136784161662E-2</v>
      </c>
    </row>
    <row r="108" spans="1:13" x14ac:dyDescent="0.3">
      <c r="A108">
        <v>-195</v>
      </c>
      <c r="B108">
        <v>0</v>
      </c>
      <c r="C108">
        <v>0</v>
      </c>
      <c r="D108">
        <v>7</v>
      </c>
      <c r="E108">
        <v>7</v>
      </c>
      <c r="F108">
        <f t="shared" si="6"/>
        <v>2.9724620517204018E-14</v>
      </c>
      <c r="G108">
        <f t="shared" si="7"/>
        <v>0</v>
      </c>
      <c r="H108">
        <f t="shared" si="8"/>
        <v>5.7832808979466019</v>
      </c>
      <c r="I108">
        <f t="shared" si="9"/>
        <v>1.2071001930640959</v>
      </c>
      <c r="J108">
        <f t="shared" si="10"/>
        <v>8.8355306489178615E-28</v>
      </c>
      <c r="K108">
        <f t="shared" si="10"/>
        <v>0</v>
      </c>
      <c r="L108">
        <f t="shared" si="10"/>
        <v>1.4804053733016274</v>
      </c>
      <c r="M108">
        <f t="shared" si="5"/>
        <v>33.557688173198038</v>
      </c>
    </row>
    <row r="109" spans="1:13" x14ac:dyDescent="0.3">
      <c r="A109">
        <v>-194</v>
      </c>
      <c r="B109">
        <v>0</v>
      </c>
      <c r="C109">
        <v>0</v>
      </c>
      <c r="D109">
        <v>12</v>
      </c>
      <c r="E109">
        <v>4</v>
      </c>
      <c r="F109">
        <f t="shared" si="6"/>
        <v>4.6870225131403392E-14</v>
      </c>
      <c r="G109">
        <f t="shared" si="7"/>
        <v>0</v>
      </c>
      <c r="H109">
        <f t="shared" si="8"/>
        <v>5.9287396367923177</v>
      </c>
      <c r="I109">
        <f t="shared" si="9"/>
        <v>1.2482209830421487</v>
      </c>
      <c r="J109">
        <f t="shared" si="10"/>
        <v>2.196818003868438E-27</v>
      </c>
      <c r="K109">
        <f t="shared" si="10"/>
        <v>0</v>
      </c>
      <c r="L109">
        <f t="shared" si="10"/>
        <v>36.860202397856675</v>
      </c>
      <c r="M109">
        <f t="shared" si="5"/>
        <v>7.5722877581695176</v>
      </c>
    </row>
    <row r="110" spans="1:13" x14ac:dyDescent="0.3">
      <c r="A110">
        <v>-193</v>
      </c>
      <c r="B110">
        <v>0</v>
      </c>
      <c r="C110">
        <v>0</v>
      </c>
      <c r="D110">
        <v>10</v>
      </c>
      <c r="E110">
        <v>3</v>
      </c>
      <c r="F110">
        <f t="shared" si="6"/>
        <v>7.3684838101988388E-14</v>
      </c>
      <c r="G110">
        <f t="shared" si="7"/>
        <v>0</v>
      </c>
      <c r="H110">
        <f t="shared" si="8"/>
        <v>6.0768897758275271</v>
      </c>
      <c r="I110">
        <f t="shared" si="9"/>
        <v>1.2905357980393872</v>
      </c>
      <c r="J110">
        <f t="shared" si="10"/>
        <v>5.4294553661162396E-27</v>
      </c>
      <c r="K110">
        <f t="shared" si="10"/>
        <v>0</v>
      </c>
      <c r="L110">
        <f t="shared" si="10"/>
        <v>15.39079383100659</v>
      </c>
      <c r="M110">
        <f t="shared" si="5"/>
        <v>2.9222678577848349</v>
      </c>
    </row>
    <row r="111" spans="1:13" x14ac:dyDescent="0.3">
      <c r="A111">
        <v>-192</v>
      </c>
      <c r="B111">
        <v>0</v>
      </c>
      <c r="C111">
        <v>1</v>
      </c>
      <c r="D111">
        <v>10</v>
      </c>
      <c r="E111">
        <v>4</v>
      </c>
      <c r="F111">
        <f t="shared" si="6"/>
        <v>1.1549404738298306E-13</v>
      </c>
      <c r="G111">
        <f t="shared" si="7"/>
        <v>0</v>
      </c>
      <c r="H111">
        <f t="shared" si="8"/>
        <v>6.2277508321396571</v>
      </c>
      <c r="I111">
        <f t="shared" si="9"/>
        <v>1.3340713275433307</v>
      </c>
      <c r="J111">
        <f t="shared" si="10"/>
        <v>1.3338874980902737E-26</v>
      </c>
      <c r="K111">
        <f t="shared" si="10"/>
        <v>1</v>
      </c>
      <c r="L111">
        <f t="shared" si="10"/>
        <v>14.229863784423049</v>
      </c>
      <c r="M111">
        <f t="shared" si="5"/>
        <v>7.1071756866265776</v>
      </c>
    </row>
    <row r="112" spans="1:13" x14ac:dyDescent="0.3">
      <c r="A112">
        <v>-191</v>
      </c>
      <c r="B112">
        <v>0</v>
      </c>
      <c r="C112">
        <v>0</v>
      </c>
      <c r="D112">
        <v>6</v>
      </c>
      <c r="E112">
        <v>1</v>
      </c>
      <c r="F112">
        <f t="shared" si="6"/>
        <v>1.8048513633608609E-13</v>
      </c>
      <c r="G112">
        <f t="shared" si="7"/>
        <v>0</v>
      </c>
      <c r="H112">
        <f t="shared" si="8"/>
        <v>6.3813414987776422</v>
      </c>
      <c r="I112">
        <f t="shared" si="9"/>
        <v>1.3788545670122516</v>
      </c>
      <c r="J112">
        <f t="shared" si="10"/>
        <v>3.2574884438255582E-26</v>
      </c>
      <c r="K112">
        <f t="shared" si="10"/>
        <v>0</v>
      </c>
      <c r="L112">
        <f t="shared" si="10"/>
        <v>0.1454213386899785</v>
      </c>
      <c r="M112">
        <f t="shared" si="5"/>
        <v>0.14353078294604066</v>
      </c>
    </row>
    <row r="113" spans="1:13" x14ac:dyDescent="0.3">
      <c r="A113">
        <v>-190</v>
      </c>
      <c r="B113">
        <v>0</v>
      </c>
      <c r="C113">
        <v>0</v>
      </c>
      <c r="D113">
        <v>6</v>
      </c>
      <c r="E113">
        <v>4</v>
      </c>
      <c r="F113">
        <f t="shared" si="6"/>
        <v>2.8120539985994969E-13</v>
      </c>
      <c r="G113">
        <f t="shared" si="7"/>
        <v>0</v>
      </c>
      <c r="H113">
        <f t="shared" si="8"/>
        <v>6.5376796122514884</v>
      </c>
      <c r="I113">
        <f t="shared" si="9"/>
        <v>1.4249128106074544</v>
      </c>
      <c r="J113">
        <f t="shared" si="10"/>
        <v>7.9076476910394193E-26</v>
      </c>
      <c r="K113">
        <f t="shared" si="10"/>
        <v>0</v>
      </c>
      <c r="L113">
        <f t="shared" si="10"/>
        <v>0.28909936543091092</v>
      </c>
      <c r="M113">
        <f t="shared" si="5"/>
        <v>6.6310740329735998</v>
      </c>
    </row>
    <row r="114" spans="1:13" x14ac:dyDescent="0.3">
      <c r="A114">
        <v>-189</v>
      </c>
      <c r="B114">
        <v>0</v>
      </c>
      <c r="C114">
        <v>0</v>
      </c>
      <c r="D114">
        <v>3</v>
      </c>
      <c r="E114">
        <v>4</v>
      </c>
      <c r="F114">
        <f t="shared" si="6"/>
        <v>4.3682375066564456E-13</v>
      </c>
      <c r="G114">
        <f t="shared" si="7"/>
        <v>0</v>
      </c>
      <c r="H114">
        <f t="shared" si="8"/>
        <v>6.6967821199175095</v>
      </c>
      <c r="I114">
        <f t="shared" si="9"/>
        <v>1.4722736434377468</v>
      </c>
      <c r="J114">
        <f t="shared" si="10"/>
        <v>1.908149891456012E-25</v>
      </c>
      <c r="K114">
        <f t="shared" si="10"/>
        <v>0</v>
      </c>
      <c r="L114">
        <f t="shared" si="10"/>
        <v>13.666198042141795</v>
      </c>
      <c r="M114">
        <f t="shared" si="5"/>
        <v>6.3894005336594821</v>
      </c>
    </row>
    <row r="115" spans="1:13" x14ac:dyDescent="0.3">
      <c r="A115">
        <v>-188</v>
      </c>
      <c r="B115">
        <v>0</v>
      </c>
      <c r="C115">
        <v>0</v>
      </c>
      <c r="D115">
        <v>12</v>
      </c>
      <c r="E115">
        <v>6</v>
      </c>
      <c r="F115">
        <f t="shared" si="6"/>
        <v>6.7653334087915786E-13</v>
      </c>
      <c r="G115">
        <f t="shared" si="7"/>
        <v>0</v>
      </c>
      <c r="H115">
        <f t="shared" si="8"/>
        <v>6.8586650472779844</v>
      </c>
      <c r="I115">
        <f t="shared" si="9"/>
        <v>1.5209649333073052</v>
      </c>
      <c r="J115">
        <f t="shared" si="10"/>
        <v>4.5769736132111481E-25</v>
      </c>
      <c r="K115">
        <f t="shared" si="10"/>
        <v>0</v>
      </c>
      <c r="L115">
        <f t="shared" si="10"/>
        <v>26.433325096081091</v>
      </c>
      <c r="M115">
        <f t="shared" si="5"/>
        <v>20.061755128662831</v>
      </c>
    </row>
    <row r="116" spans="1:13" x14ac:dyDescent="0.3">
      <c r="A116">
        <v>-187</v>
      </c>
      <c r="B116">
        <v>0</v>
      </c>
      <c r="C116">
        <v>0</v>
      </c>
      <c r="D116">
        <v>11</v>
      </c>
      <c r="E116">
        <v>6</v>
      </c>
      <c r="F116">
        <f t="shared" si="6"/>
        <v>1.0446541612155373E-12</v>
      </c>
      <c r="G116">
        <f t="shared" si="7"/>
        <v>0</v>
      </c>
      <c r="H116">
        <f t="shared" si="8"/>
        <v>7.0233434652246549</v>
      </c>
      <c r="I116">
        <f t="shared" si="9"/>
        <v>1.5710148219584021</v>
      </c>
      <c r="J116">
        <f t="shared" si="10"/>
        <v>1.0913023165449379E-24</v>
      </c>
      <c r="K116">
        <f t="shared" si="10"/>
        <v>0</v>
      </c>
      <c r="L116">
        <f t="shared" si="10"/>
        <v>15.813797195571455</v>
      </c>
      <c r="M116">
        <f t="shared" si="5"/>
        <v>19.61590970731217</v>
      </c>
    </row>
    <row r="117" spans="1:13" x14ac:dyDescent="0.3">
      <c r="A117">
        <v>-186</v>
      </c>
      <c r="B117">
        <v>0</v>
      </c>
      <c r="C117">
        <v>0</v>
      </c>
      <c r="D117">
        <v>20</v>
      </c>
      <c r="E117">
        <v>6</v>
      </c>
      <c r="F117">
        <f t="shared" si="6"/>
        <v>1.608259946800858E-12</v>
      </c>
      <c r="G117">
        <f t="shared" si="7"/>
        <v>0</v>
      </c>
      <c r="H117">
        <f t="shared" si="8"/>
        <v>7.1908314572564533</v>
      </c>
      <c r="I117">
        <f t="shared" si="9"/>
        <v>1.6224517158007754</v>
      </c>
      <c r="J117">
        <f t="shared" si="10"/>
        <v>2.5865000564838985E-24</v>
      </c>
      <c r="K117">
        <f t="shared" si="10"/>
        <v>0</v>
      </c>
      <c r="L117">
        <f t="shared" si="10"/>
        <v>164.07479875641081</v>
      </c>
      <c r="M117">
        <f t="shared" si="5"/>
        <v>19.162928980495579</v>
      </c>
    </row>
    <row r="118" spans="1:13" x14ac:dyDescent="0.3">
      <c r="A118">
        <v>-185</v>
      </c>
      <c r="B118">
        <v>0</v>
      </c>
      <c r="C118">
        <v>0</v>
      </c>
      <c r="D118">
        <v>4</v>
      </c>
      <c r="E118">
        <v>4</v>
      </c>
      <c r="F118">
        <f t="shared" si="6"/>
        <v>2.4685408989664354E-12</v>
      </c>
      <c r="G118">
        <f t="shared" si="7"/>
        <v>0</v>
      </c>
      <c r="H118">
        <f t="shared" si="8"/>
        <v>7.3611420867023902</v>
      </c>
      <c r="I118">
        <f t="shared" si="9"/>
        <v>1.6753042761197088</v>
      </c>
      <c r="J118">
        <f t="shared" si="10"/>
        <v>6.0936941698700173E-24</v>
      </c>
      <c r="K118">
        <f t="shared" si="10"/>
        <v>0</v>
      </c>
      <c r="L118">
        <f t="shared" si="10"/>
        <v>11.297276127002098</v>
      </c>
      <c r="M118">
        <f t="shared" si="5"/>
        <v>5.4042102086273101</v>
      </c>
    </row>
    <row r="119" spans="1:13" x14ac:dyDescent="0.3">
      <c r="A119">
        <v>-184</v>
      </c>
      <c r="B119">
        <v>0</v>
      </c>
      <c r="C119">
        <v>0</v>
      </c>
      <c r="D119">
        <v>11</v>
      </c>
      <c r="E119">
        <v>4</v>
      </c>
      <c r="F119">
        <f t="shared" si="6"/>
        <v>3.7776766460921033E-12</v>
      </c>
      <c r="G119">
        <f t="shared" si="7"/>
        <v>0</v>
      </c>
      <c r="H119">
        <f t="shared" si="8"/>
        <v>7.5342873639815018</v>
      </c>
      <c r="I119">
        <f t="shared" si="9"/>
        <v>1.7296014087552463</v>
      </c>
      <c r="J119">
        <f t="shared" si="10"/>
        <v>1.4270840842429683E-23</v>
      </c>
      <c r="K119">
        <f t="shared" si="10"/>
        <v>0</v>
      </c>
      <c r="L119">
        <f t="shared" si="10"/>
        <v>12.011164075458288</v>
      </c>
      <c r="M119">
        <f t="shared" si="5"/>
        <v>5.1547097631261627</v>
      </c>
    </row>
    <row r="120" spans="1:13" x14ac:dyDescent="0.3">
      <c r="A120">
        <v>-183</v>
      </c>
      <c r="B120">
        <v>1</v>
      </c>
      <c r="C120">
        <v>0</v>
      </c>
      <c r="D120">
        <v>10</v>
      </c>
      <c r="E120">
        <v>3</v>
      </c>
      <c r="F120">
        <f t="shared" si="6"/>
        <v>5.7638093734879372E-12</v>
      </c>
      <c r="G120">
        <f t="shared" si="7"/>
        <v>0</v>
      </c>
      <c r="H120">
        <f t="shared" si="8"/>
        <v>7.7102782139322885</v>
      </c>
      <c r="I120">
        <f t="shared" si="9"/>
        <v>1.7853722532453009</v>
      </c>
      <c r="J120">
        <f t="shared" si="10"/>
        <v>0.99999999998847233</v>
      </c>
      <c r="K120">
        <f t="shared" si="10"/>
        <v>0</v>
      </c>
      <c r="L120">
        <f t="shared" si="10"/>
        <v>5.242825857593111</v>
      </c>
      <c r="M120">
        <f t="shared" si="5"/>
        <v>1.4753205631863975</v>
      </c>
    </row>
    <row r="121" spans="1:13" x14ac:dyDescent="0.3">
      <c r="A121">
        <v>-182</v>
      </c>
      <c r="B121">
        <v>0</v>
      </c>
      <c r="C121">
        <v>0</v>
      </c>
      <c r="D121">
        <v>8</v>
      </c>
      <c r="E121">
        <v>5</v>
      </c>
      <c r="F121">
        <f t="shared" si="6"/>
        <v>8.7678842933457222E-12</v>
      </c>
      <c r="G121">
        <f t="shared" si="7"/>
        <v>0</v>
      </c>
      <c r="H121">
        <f t="shared" si="8"/>
        <v>7.8891244432448833</v>
      </c>
      <c r="I121">
        <f t="shared" si="9"/>
        <v>1.8426461714258031</v>
      </c>
      <c r="J121">
        <f t="shared" si="10"/>
        <v>7.6875794981498617E-23</v>
      </c>
      <c r="K121">
        <f t="shared" si="10"/>
        <v>0</v>
      </c>
      <c r="L121">
        <f t="shared" si="10"/>
        <v>1.2293389085757112E-2</v>
      </c>
      <c r="M121">
        <f t="shared" si="5"/>
        <v>9.9688831988121382</v>
      </c>
    </row>
    <row r="122" spans="1:13" x14ac:dyDescent="0.3">
      <c r="A122">
        <v>-181</v>
      </c>
      <c r="B122">
        <v>0</v>
      </c>
      <c r="C122">
        <v>0</v>
      </c>
      <c r="D122">
        <v>12</v>
      </c>
      <c r="E122">
        <v>6</v>
      </c>
      <c r="F122">
        <f t="shared" si="6"/>
        <v>1.3297817987582375E-11</v>
      </c>
      <c r="G122">
        <f t="shared" si="7"/>
        <v>0</v>
      </c>
      <c r="H122">
        <f t="shared" si="8"/>
        <v>8.0708347080298157</v>
      </c>
      <c r="I122">
        <f t="shared" si="9"/>
        <v>1.9014527354814212</v>
      </c>
      <c r="J122">
        <f t="shared" si="10"/>
        <v>1.7683196323086938E-22</v>
      </c>
      <c r="K122">
        <f t="shared" si="10"/>
        <v>0</v>
      </c>
      <c r="L122">
        <f t="shared" si="10"/>
        <v>15.438339891623144</v>
      </c>
      <c r="M122">
        <f t="shared" si="5"/>
        <v>16.798089679492723</v>
      </c>
    </row>
    <row r="123" spans="1:13" x14ac:dyDescent="0.3">
      <c r="A123">
        <v>-180</v>
      </c>
      <c r="B123">
        <v>0</v>
      </c>
      <c r="C123">
        <v>0</v>
      </c>
      <c r="D123">
        <v>10</v>
      </c>
      <c r="E123">
        <v>5</v>
      </c>
      <c r="F123">
        <f t="shared" si="6"/>
        <v>2.0107882186662554E-11</v>
      </c>
      <c r="G123">
        <f t="shared" si="7"/>
        <v>0</v>
      </c>
      <c r="H123">
        <f t="shared" si="8"/>
        <v>8.2554164815578659</v>
      </c>
      <c r="I123">
        <f t="shared" si="9"/>
        <v>1.9618217154408213</v>
      </c>
      <c r="J123">
        <f t="shared" si="10"/>
        <v>4.0432692603270122E-22</v>
      </c>
      <c r="K123">
        <f t="shared" si="10"/>
        <v>0</v>
      </c>
      <c r="L123">
        <f t="shared" si="10"/>
        <v>3.0435716528199359</v>
      </c>
      <c r="M123">
        <f t="shared" si="5"/>
        <v>9.2305272887669538</v>
      </c>
    </row>
    <row r="124" spans="1:13" x14ac:dyDescent="0.3">
      <c r="A124">
        <v>-179</v>
      </c>
      <c r="B124">
        <v>0</v>
      </c>
      <c r="C124">
        <v>0</v>
      </c>
      <c r="D124">
        <v>13</v>
      </c>
      <c r="E124">
        <v>5</v>
      </c>
      <c r="F124">
        <f t="shared" si="6"/>
        <v>3.0314656606565303E-11</v>
      </c>
      <c r="G124">
        <f t="shared" si="7"/>
        <v>0</v>
      </c>
      <c r="H124">
        <f t="shared" si="8"/>
        <v>8.4428760222061605</v>
      </c>
      <c r="I124">
        <f t="shared" si="9"/>
        <v>2.0237830661108371</v>
      </c>
      <c r="J124">
        <f t="shared" si="10"/>
        <v>9.1897840517397338E-22</v>
      </c>
      <c r="K124">
        <f t="shared" si="10"/>
        <v>0</v>
      </c>
      <c r="L124">
        <f t="shared" si="10"/>
        <v>20.767378948983545</v>
      </c>
      <c r="M124">
        <f t="shared" si="5"/>
        <v>8.8578672375686089</v>
      </c>
    </row>
    <row r="125" spans="1:13" x14ac:dyDescent="0.3">
      <c r="A125">
        <v>-178</v>
      </c>
      <c r="B125">
        <v>0</v>
      </c>
      <c r="C125">
        <v>0</v>
      </c>
      <c r="D125">
        <v>8</v>
      </c>
      <c r="E125">
        <v>4</v>
      </c>
      <c r="F125">
        <f t="shared" si="6"/>
        <v>4.5565836500548409E-11</v>
      </c>
      <c r="G125">
        <f t="shared" si="7"/>
        <v>0</v>
      </c>
      <c r="H125">
        <f t="shared" si="8"/>
        <v>8.6332183416461845</v>
      </c>
      <c r="I125">
        <f t="shared" si="9"/>
        <v>2.087366913444427</v>
      </c>
      <c r="J125">
        <f t="shared" si="10"/>
        <v>2.0762454559947095E-21</v>
      </c>
      <c r="K125">
        <f t="shared" si="10"/>
        <v>0</v>
      </c>
      <c r="L125">
        <f t="shared" si="10"/>
        <v>0.40096546819714407</v>
      </c>
      <c r="M125">
        <f t="shared" si="5"/>
        <v>3.6581653237870979</v>
      </c>
    </row>
    <row r="126" spans="1:13" x14ac:dyDescent="0.3">
      <c r="A126">
        <v>-177</v>
      </c>
      <c r="B126">
        <v>0</v>
      </c>
      <c r="C126">
        <v>0</v>
      </c>
      <c r="D126">
        <v>7</v>
      </c>
      <c r="E126">
        <v>7</v>
      </c>
      <c r="F126">
        <f t="shared" si="6"/>
        <v>6.8285173194549044E-11</v>
      </c>
      <c r="G126">
        <f t="shared" si="7"/>
        <v>0</v>
      </c>
      <c r="H126">
        <f t="shared" si="8"/>
        <v>8.8264471733099708</v>
      </c>
      <c r="I126">
        <f t="shared" si="9"/>
        <v>2.1526035403377355</v>
      </c>
      <c r="J126">
        <f t="shared" si="10"/>
        <v>4.662864878209559E-21</v>
      </c>
      <c r="K126">
        <f t="shared" si="10"/>
        <v>0</v>
      </c>
      <c r="L126">
        <f t="shared" si="10"/>
        <v>3.3359092768919822</v>
      </c>
      <c r="M126">
        <f t="shared" si="5"/>
        <v>23.497252437146255</v>
      </c>
    </row>
    <row r="127" spans="1:13" x14ac:dyDescent="0.3">
      <c r="A127">
        <v>-176</v>
      </c>
      <c r="B127">
        <v>1</v>
      </c>
      <c r="C127">
        <v>0</v>
      </c>
      <c r="D127">
        <v>12</v>
      </c>
      <c r="E127">
        <v>11</v>
      </c>
      <c r="F127">
        <f t="shared" si="6"/>
        <v>1.0202670388714398E-10</v>
      </c>
      <c r="G127">
        <f t="shared" si="7"/>
        <v>0</v>
      </c>
      <c r="H127">
        <f t="shared" si="8"/>
        <v>9.0225649411712041</v>
      </c>
      <c r="I127">
        <f t="shared" si="9"/>
        <v>2.2195233718521044</v>
      </c>
      <c r="J127">
        <f t="shared" si="10"/>
        <v>0.99999999979594656</v>
      </c>
      <c r="K127">
        <f t="shared" si="10"/>
        <v>0</v>
      </c>
      <c r="L127">
        <f t="shared" si="10"/>
        <v>8.8651195295428344</v>
      </c>
      <c r="M127">
        <f t="shared" si="5"/>
        <v>77.096769817451417</v>
      </c>
    </row>
    <row r="128" spans="1:13" x14ac:dyDescent="0.3">
      <c r="A128">
        <v>-175</v>
      </c>
      <c r="B128">
        <v>0</v>
      </c>
      <c r="C128">
        <v>0</v>
      </c>
      <c r="D128">
        <v>10</v>
      </c>
      <c r="E128">
        <v>5</v>
      </c>
      <c r="F128">
        <f t="shared" si="6"/>
        <v>1.5198533003472612E-10</v>
      </c>
      <c r="G128">
        <f t="shared" si="7"/>
        <v>0</v>
      </c>
      <c r="H128">
        <f t="shared" si="8"/>
        <v>9.2215727288785239</v>
      </c>
      <c r="I128">
        <f t="shared" si="9"/>
        <v>2.288156959857381</v>
      </c>
      <c r="J128">
        <f t="shared" si="10"/>
        <v>2.309954054576462E-20</v>
      </c>
      <c r="K128">
        <f t="shared" si="10"/>
        <v>0</v>
      </c>
      <c r="L128">
        <f t="shared" si="10"/>
        <v>0.60594901642562815</v>
      </c>
      <c r="M128">
        <f t="shared" si="5"/>
        <v>7.3540926743699622</v>
      </c>
    </row>
    <row r="129" spans="1:13" x14ac:dyDescent="0.3">
      <c r="A129">
        <v>-174</v>
      </c>
      <c r="B129">
        <v>0</v>
      </c>
      <c r="C129">
        <v>0</v>
      </c>
      <c r="D129">
        <v>13</v>
      </c>
      <c r="E129">
        <v>2</v>
      </c>
      <c r="F129">
        <f t="shared" si="6"/>
        <v>2.2573029998464055E-10</v>
      </c>
      <c r="G129">
        <f t="shared" si="7"/>
        <v>0</v>
      </c>
      <c r="H129">
        <f t="shared" si="8"/>
        <v>9.423470249278644</v>
      </c>
      <c r="I129">
        <f t="shared" si="9"/>
        <v>2.358534967093453</v>
      </c>
      <c r="J129">
        <f t="shared" si="10"/>
        <v>5.0954168331155812E-20</v>
      </c>
      <c r="K129">
        <f t="shared" si="10"/>
        <v>0</v>
      </c>
      <c r="L129">
        <f t="shared" si="10"/>
        <v>12.791565057794966</v>
      </c>
      <c r="M129">
        <f t="shared" si="5"/>
        <v>0.12854732262870344</v>
      </c>
    </row>
    <row r="130" spans="1:13" x14ac:dyDescent="0.3">
      <c r="A130">
        <v>-173</v>
      </c>
      <c r="B130">
        <v>0</v>
      </c>
      <c r="C130">
        <v>0</v>
      </c>
      <c r="D130">
        <v>14</v>
      </c>
      <c r="E130">
        <v>4</v>
      </c>
      <c r="F130">
        <f t="shared" si="6"/>
        <v>3.3425539059996028E-10</v>
      </c>
      <c r="G130">
        <f t="shared" si="7"/>
        <v>0</v>
      </c>
      <c r="H130">
        <f t="shared" si="8"/>
        <v>9.6282558143674368</v>
      </c>
      <c r="I130">
        <f t="shared" si="9"/>
        <v>2.4306881506474527</v>
      </c>
      <c r="J130">
        <f t="shared" si="10"/>
        <v>1.1172666614513203E-19</v>
      </c>
      <c r="K130">
        <f t="shared" si="10"/>
        <v>0</v>
      </c>
      <c r="L130">
        <f t="shared" si="10"/>
        <v>19.112147224612123</v>
      </c>
      <c r="M130">
        <f t="shared" si="5"/>
        <v>2.4627396805183119</v>
      </c>
    </row>
    <row r="131" spans="1:13" x14ac:dyDescent="0.3">
      <c r="A131">
        <v>-172</v>
      </c>
      <c r="B131">
        <v>0</v>
      </c>
      <c r="C131">
        <v>0</v>
      </c>
      <c r="D131">
        <v>9</v>
      </c>
      <c r="E131">
        <v>4</v>
      </c>
      <c r="F131">
        <f t="shared" si="6"/>
        <v>4.9347749841618732E-10</v>
      </c>
      <c r="G131">
        <f t="shared" si="7"/>
        <v>0</v>
      </c>
      <c r="H131">
        <f t="shared" si="8"/>
        <v>9.8359263057073214</v>
      </c>
      <c r="I131">
        <f t="shared" si="9"/>
        <v>2.5046473448447077</v>
      </c>
      <c r="J131">
        <f t="shared" si="10"/>
        <v>2.4352004144309814E-19</v>
      </c>
      <c r="K131">
        <f t="shared" si="10"/>
        <v>0</v>
      </c>
      <c r="L131">
        <f t="shared" si="10"/>
        <v>0.69877278857349012</v>
      </c>
      <c r="M131">
        <f t="shared" si="5"/>
        <v>2.2360795632799824</v>
      </c>
    </row>
    <row r="132" spans="1:13" x14ac:dyDescent="0.3">
      <c r="A132">
        <v>-171</v>
      </c>
      <c r="B132">
        <v>0</v>
      </c>
      <c r="C132">
        <v>0</v>
      </c>
      <c r="D132">
        <v>11</v>
      </c>
      <c r="E132">
        <v>3</v>
      </c>
      <c r="F132">
        <f t="shared" si="6"/>
        <v>7.2636793182961022E-10</v>
      </c>
      <c r="G132">
        <f t="shared" si="7"/>
        <v>0</v>
      </c>
      <c r="H132">
        <f t="shared" si="8"/>
        <v>10.046477145349828</v>
      </c>
      <c r="I132">
        <f t="shared" si="9"/>
        <v>2.5804434435520971</v>
      </c>
      <c r="J132">
        <f t="shared" si="10"/>
        <v>5.2761037239042523E-19</v>
      </c>
      <c r="K132">
        <f t="shared" si="10"/>
        <v>0</v>
      </c>
      <c r="L132">
        <f t="shared" si="10"/>
        <v>0.90920583434021374</v>
      </c>
      <c r="M132">
        <f t="shared" si="5"/>
        <v>0.17602770405842233</v>
      </c>
    </row>
    <row r="133" spans="1:13" x14ac:dyDescent="0.3">
      <c r="A133">
        <v>-170</v>
      </c>
      <c r="B133">
        <v>0</v>
      </c>
      <c r="C133">
        <v>0</v>
      </c>
      <c r="D133">
        <v>11</v>
      </c>
      <c r="E133">
        <v>1</v>
      </c>
      <c r="F133">
        <f t="shared" si="6"/>
        <v>1.0659733414043818E-9</v>
      </c>
      <c r="G133">
        <f t="shared" si="7"/>
        <v>0</v>
      </c>
      <c r="H133">
        <f t="shared" si="8"/>
        <v>10.259902267302289</v>
      </c>
      <c r="I133">
        <f t="shared" si="9"/>
        <v>2.6581073818931076</v>
      </c>
      <c r="J133">
        <f t="shared" si="10"/>
        <v>1.1362991645848229E-18</v>
      </c>
      <c r="K133">
        <f t="shared" si="10"/>
        <v>0</v>
      </c>
      <c r="L133">
        <f t="shared" si="10"/>
        <v>0.54774465394429239</v>
      </c>
      <c r="M133">
        <f t="shared" si="5"/>
        <v>2.7493200898884158</v>
      </c>
    </row>
    <row r="134" spans="1:13" x14ac:dyDescent="0.3">
      <c r="A134">
        <v>-169</v>
      </c>
      <c r="B134">
        <v>0</v>
      </c>
      <c r="C134">
        <v>0</v>
      </c>
      <c r="D134">
        <v>9</v>
      </c>
      <c r="E134">
        <v>6</v>
      </c>
      <c r="F134">
        <f t="shared" si="6"/>
        <v>1.5596832147610322E-9</v>
      </c>
      <c r="G134">
        <f t="shared" si="7"/>
        <v>0</v>
      </c>
      <c r="H134">
        <f t="shared" si="8"/>
        <v>10.47619408957798</v>
      </c>
      <c r="I134">
        <f t="shared" si="9"/>
        <v>2.737670117374523</v>
      </c>
      <c r="J134">
        <f t="shared" si="10"/>
        <v>2.4326117304073079E-18</v>
      </c>
      <c r="K134">
        <f t="shared" si="10"/>
        <v>0</v>
      </c>
      <c r="L134">
        <f t="shared" si="10"/>
        <v>2.1791489901049617</v>
      </c>
      <c r="M134">
        <f t="shared" si="5"/>
        <v>10.642796263071158</v>
      </c>
    </row>
    <row r="135" spans="1:13" x14ac:dyDescent="0.3">
      <c r="A135">
        <v>-168</v>
      </c>
      <c r="B135">
        <v>0</v>
      </c>
      <c r="C135">
        <v>1</v>
      </c>
      <c r="D135">
        <v>9</v>
      </c>
      <c r="E135">
        <v>4</v>
      </c>
      <c r="F135">
        <f t="shared" si="6"/>
        <v>2.2752379675564087E-9</v>
      </c>
      <c r="G135">
        <f t="shared" si="7"/>
        <v>0</v>
      </c>
      <c r="H135">
        <f t="shared" si="8"/>
        <v>10.695343486869108</v>
      </c>
      <c r="I135">
        <f t="shared" si="9"/>
        <v>2.8191626104253822</v>
      </c>
      <c r="J135">
        <f t="shared" si="10"/>
        <v>5.1767078090102177E-18</v>
      </c>
      <c r="K135">
        <f t="shared" si="10"/>
        <v>1</v>
      </c>
      <c r="L135">
        <f t="shared" si="10"/>
        <v>2.8741895384695053</v>
      </c>
      <c r="M135">
        <f t="shared" si="5"/>
        <v>1.3943769406173978</v>
      </c>
    </row>
    <row r="136" spans="1:13" x14ac:dyDescent="0.3">
      <c r="A136">
        <v>-167</v>
      </c>
      <c r="B136">
        <v>0</v>
      </c>
      <c r="C136">
        <v>0</v>
      </c>
      <c r="D136">
        <v>10</v>
      </c>
      <c r="E136">
        <v>8</v>
      </c>
      <c r="F136">
        <f t="shared" si="6"/>
        <v>3.3091589452068323E-9</v>
      </c>
      <c r="G136">
        <f t="shared" si="7"/>
        <v>0</v>
      </c>
      <c r="H136">
        <f t="shared" si="8"/>
        <v>10.917339763882289</v>
      </c>
      <c r="I136">
        <f t="shared" si="9"/>
        <v>2.9026158043494674</v>
      </c>
      <c r="J136">
        <f t="shared" si="10"/>
        <v>1.0950532924642395E-17</v>
      </c>
      <c r="K136">
        <f t="shared" si="10"/>
        <v>0</v>
      </c>
      <c r="L136">
        <f t="shared" si="10"/>
        <v>0.84151224239961397</v>
      </c>
      <c r="M136">
        <f t="shared" si="5"/>
        <v>25.983325638067821</v>
      </c>
    </row>
    <row r="137" spans="1:13" x14ac:dyDescent="0.3">
      <c r="A137">
        <v>-166</v>
      </c>
      <c r="B137">
        <v>0</v>
      </c>
      <c r="C137">
        <v>0</v>
      </c>
      <c r="D137">
        <v>13</v>
      </c>
      <c r="E137">
        <v>8</v>
      </c>
      <c r="F137">
        <f t="shared" si="6"/>
        <v>4.7985364971850043E-9</v>
      </c>
      <c r="G137">
        <f t="shared" si="7"/>
        <v>0</v>
      </c>
      <c r="H137">
        <f t="shared" si="8"/>
        <v>11.142170629376198</v>
      </c>
      <c r="I137">
        <f t="shared" si="9"/>
        <v>2.9880606046933558</v>
      </c>
      <c r="J137">
        <f t="shared" si="10"/>
        <v>2.302595251481653E-17</v>
      </c>
      <c r="K137">
        <f t="shared" si="10"/>
        <v>0</v>
      </c>
      <c r="L137">
        <f t="shared" si="10"/>
        <v>3.4515299703524343</v>
      </c>
      <c r="M137">
        <f t="shared" si="5"/>
        <v>25.11953650222673</v>
      </c>
    </row>
    <row r="138" spans="1:13" x14ac:dyDescent="0.3">
      <c r="A138">
        <v>-165</v>
      </c>
      <c r="B138">
        <v>0</v>
      </c>
      <c r="C138">
        <v>0</v>
      </c>
      <c r="D138">
        <v>7</v>
      </c>
      <c r="E138">
        <v>6</v>
      </c>
      <c r="F138">
        <f t="shared" si="6"/>
        <v>6.9374577368913726E-9</v>
      </c>
      <c r="G138">
        <f t="shared" si="7"/>
        <v>0</v>
      </c>
      <c r="H138">
        <f t="shared" si="8"/>
        <v>11.369822170941104</v>
      </c>
      <c r="I138">
        <f t="shared" si="9"/>
        <v>3.0755278580327441</v>
      </c>
      <c r="J138">
        <f t="shared" si="10"/>
        <v>4.8128319851153964E-17</v>
      </c>
      <c r="K138">
        <f t="shared" si="10"/>
        <v>0</v>
      </c>
      <c r="L138">
        <f t="shared" si="10"/>
        <v>19.095345805648424</v>
      </c>
      <c r="M138">
        <f t="shared" si="5"/>
        <v>8.5525373091425489</v>
      </c>
    </row>
    <row r="139" spans="1:13" x14ac:dyDescent="0.3">
      <c r="A139">
        <v>-164</v>
      </c>
      <c r="B139">
        <v>0</v>
      </c>
      <c r="C139">
        <v>0</v>
      </c>
      <c r="D139">
        <v>12</v>
      </c>
      <c r="E139">
        <v>10</v>
      </c>
      <c r="F139">
        <f t="shared" si="6"/>
        <v>9.9998220537399025E-9</v>
      </c>
      <c r="G139">
        <f t="shared" si="7"/>
        <v>0</v>
      </c>
      <c r="H139">
        <f t="shared" si="8"/>
        <v>11.600278830560004</v>
      </c>
      <c r="I139">
        <f t="shared" si="9"/>
        <v>3.1650483301805239</v>
      </c>
      <c r="J139">
        <f t="shared" si="10"/>
        <v>9.9996441106462923E-17</v>
      </c>
      <c r="K139">
        <f t="shared" si="10"/>
        <v>0</v>
      </c>
      <c r="L139">
        <f t="shared" si="10"/>
        <v>0.15977701329847785</v>
      </c>
      <c r="M139">
        <f t="shared" si="5"/>
        <v>46.716564328768051</v>
      </c>
    </row>
    <row r="140" spans="1:13" x14ac:dyDescent="0.3">
      <c r="A140">
        <v>-163</v>
      </c>
      <c r="B140">
        <v>0</v>
      </c>
      <c r="C140">
        <v>0</v>
      </c>
      <c r="D140">
        <v>9</v>
      </c>
      <c r="E140">
        <v>3</v>
      </c>
      <c r="F140">
        <f t="shared" si="6"/>
        <v>1.4370919828978697E-8</v>
      </c>
      <c r="G140">
        <f t="shared" si="7"/>
        <v>0</v>
      </c>
      <c r="H140">
        <f t="shared" si="8"/>
        <v>11.833523380991053</v>
      </c>
      <c r="I140">
        <f t="shared" si="9"/>
        <v>3.2566526838208438</v>
      </c>
      <c r="J140">
        <f t="shared" si="10"/>
        <v>2.0652333673093311E-16</v>
      </c>
      <c r="K140">
        <f t="shared" si="10"/>
        <v>0</v>
      </c>
      <c r="L140">
        <f t="shared" si="10"/>
        <v>8.0288547506229708</v>
      </c>
      <c r="M140">
        <f t="shared" si="5"/>
        <v>6.5870600112442029E-2</v>
      </c>
    </row>
    <row r="141" spans="1:13" x14ac:dyDescent="0.3">
      <c r="A141">
        <v>-162</v>
      </c>
      <c r="B141">
        <v>0</v>
      </c>
      <c r="C141">
        <v>0</v>
      </c>
      <c r="D141">
        <v>9</v>
      </c>
      <c r="E141">
        <v>0</v>
      </c>
      <c r="F141">
        <f t="shared" si="6"/>
        <v>2.0590990333523067E-8</v>
      </c>
      <c r="G141">
        <f t="shared" si="7"/>
        <v>0</v>
      </c>
      <c r="H141">
        <f t="shared" si="8"/>
        <v>12.069536903010832</v>
      </c>
      <c r="I141">
        <f t="shared" si="9"/>
        <v>3.3503714555741611</v>
      </c>
      <c r="J141">
        <f t="shared" si="10"/>
        <v>4.2398888291524037E-16</v>
      </c>
      <c r="K141">
        <f t="shared" si="10"/>
        <v>0</v>
      </c>
      <c r="L141">
        <f t="shared" si="10"/>
        <v>9.4220567989453272</v>
      </c>
      <c r="M141">
        <f t="shared" si="5"/>
        <v>11.224988890326122</v>
      </c>
    </row>
    <row r="142" spans="1:13" x14ac:dyDescent="0.3">
      <c r="A142">
        <v>-161</v>
      </c>
      <c r="B142">
        <v>0</v>
      </c>
      <c r="C142">
        <v>0</v>
      </c>
      <c r="D142">
        <v>11</v>
      </c>
      <c r="E142">
        <v>7</v>
      </c>
      <c r="F142">
        <f t="shared" si="6"/>
        <v>2.9415096413327726E-8</v>
      </c>
      <c r="G142">
        <f t="shared" si="7"/>
        <v>0</v>
      </c>
      <c r="H142">
        <f t="shared" si="8"/>
        <v>12.308298763557824</v>
      </c>
      <c r="I142">
        <f t="shared" si="9"/>
        <v>3.4462350324990845</v>
      </c>
      <c r="J142">
        <f t="shared" si="10"/>
        <v>8.6524789700536567E-16</v>
      </c>
      <c r="K142">
        <f t="shared" si="10"/>
        <v>0</v>
      </c>
      <c r="L142">
        <f t="shared" si="10"/>
        <v>1.7116456547269305</v>
      </c>
      <c r="M142">
        <f t="shared" si="5"/>
        <v>12.629245444236783</v>
      </c>
    </row>
    <row r="143" spans="1:13" x14ac:dyDescent="0.3">
      <c r="A143">
        <v>-160</v>
      </c>
      <c r="B143">
        <v>0</v>
      </c>
      <c r="C143">
        <v>0</v>
      </c>
      <c r="D143">
        <v>8</v>
      </c>
      <c r="E143">
        <v>2</v>
      </c>
      <c r="F143">
        <f t="shared" si="6"/>
        <v>4.1895144342447491E-8</v>
      </c>
      <c r="G143">
        <f t="shared" si="7"/>
        <v>0</v>
      </c>
      <c r="H143">
        <f t="shared" si="8"/>
        <v>12.549786594815302</v>
      </c>
      <c r="I143">
        <f t="shared" si="9"/>
        <v>3.5442736280376161</v>
      </c>
      <c r="J143">
        <f t="shared" si="10"/>
        <v>1.75520311947451E-15</v>
      </c>
      <c r="K143">
        <f t="shared" si="10"/>
        <v>0</v>
      </c>
      <c r="L143">
        <f t="shared" si="10"/>
        <v>20.700558058361022</v>
      </c>
      <c r="M143">
        <f t="shared" si="5"/>
        <v>2.3847810382524615</v>
      </c>
    </row>
    <row r="144" spans="1:13" x14ac:dyDescent="0.3">
      <c r="A144">
        <v>-159</v>
      </c>
      <c r="B144">
        <v>0</v>
      </c>
      <c r="C144">
        <v>0</v>
      </c>
      <c r="D144">
        <v>20</v>
      </c>
      <c r="E144">
        <v>5</v>
      </c>
      <c r="F144">
        <f t="shared" si="6"/>
        <v>5.9491850682754817E-8</v>
      </c>
      <c r="G144">
        <f t="shared" si="7"/>
        <v>0</v>
      </c>
      <c r="H144">
        <f t="shared" si="8"/>
        <v>12.793976274272522</v>
      </c>
      <c r="I144">
        <f t="shared" si="9"/>
        <v>3.6445172574112479</v>
      </c>
      <c r="J144">
        <f t="shared" si="10"/>
        <v>3.539280297659195E-15</v>
      </c>
      <c r="K144">
        <f t="shared" si="10"/>
        <v>0</v>
      </c>
      <c r="L144">
        <f t="shared" si="10"/>
        <v>51.926777935747324</v>
      </c>
      <c r="M144">
        <f t="shared" si="10"/>
        <v>1.8373334654559252</v>
      </c>
    </row>
    <row r="145" spans="1:13" x14ac:dyDescent="0.3">
      <c r="A145">
        <v>-158</v>
      </c>
      <c r="B145">
        <v>0</v>
      </c>
      <c r="C145">
        <v>0</v>
      </c>
      <c r="D145">
        <v>9</v>
      </c>
      <c r="E145">
        <v>4</v>
      </c>
      <c r="F145">
        <f t="shared" ref="F145:F208" si="11">$F$10*EXP(-(($A145-$F$11)^2)/(2*$F$12^2))+$M$10*EXP(-(($A145-$M$11)^2)/(2*$M$12^2))+$K$10*EXP(-(($A145-$K$11)^2)/(2*$K$12^2))</f>
        <v>8.4227059839103163E-8</v>
      </c>
      <c r="G145">
        <f t="shared" ref="G145:G208" si="12">$G$10*EXP(-(($A145-$G$11)^2)/(2*$G$12^2))+$L$10*EXP(-(($A145-$L$11)^2)/(2*$L$12^2))</f>
        <v>0</v>
      </c>
      <c r="H145">
        <f t="shared" ref="H145:H208" si="13">$H$10*EXP(-(($A145-$H$11)^2)/(2*$H$12^2))</f>
        <v>13.040841905802754</v>
      </c>
      <c r="I145">
        <f t="shared" ref="I145:I208" si="14">$I$10*EXP(-(($A145-$I$11)^2)/(2*$I$12^2))</f>
        <v>3.7469957124761608</v>
      </c>
      <c r="J145">
        <f t="shared" ref="J145:M208" si="15">(F145-B145)^2</f>
        <v>7.0941976091398651E-15</v>
      </c>
      <c r="K145">
        <f t="shared" si="15"/>
        <v>0</v>
      </c>
      <c r="L145">
        <f t="shared" si="15"/>
        <v>16.328403307691634</v>
      </c>
      <c r="M145">
        <f t="shared" si="15"/>
        <v>6.4011169505445484E-2</v>
      </c>
    </row>
    <row r="146" spans="1:13" x14ac:dyDescent="0.3">
      <c r="A146">
        <v>-157</v>
      </c>
      <c r="B146">
        <v>0</v>
      </c>
      <c r="C146">
        <v>0</v>
      </c>
      <c r="D146">
        <v>16</v>
      </c>
      <c r="E146">
        <v>6</v>
      </c>
      <c r="F146">
        <f t="shared" si="11"/>
        <v>1.1889023232281206E-7</v>
      </c>
      <c r="G146">
        <f t="shared" si="12"/>
        <v>0</v>
      </c>
      <c r="H146">
        <f t="shared" si="13"/>
        <v>13.290355801796442</v>
      </c>
      <c r="I146">
        <f t="shared" si="14"/>
        <v>3.8517385360466578</v>
      </c>
      <c r="J146">
        <f t="shared" si="15"/>
        <v>1.4134887341772226E-14</v>
      </c>
      <c r="K146">
        <f t="shared" si="15"/>
        <v>0</v>
      </c>
      <c r="L146">
        <f t="shared" si="15"/>
        <v>7.3421716808582005</v>
      </c>
      <c r="M146">
        <f t="shared" si="15"/>
        <v>4.6150273175069572</v>
      </c>
    </row>
    <row r="147" spans="1:13" x14ac:dyDescent="0.3">
      <c r="A147">
        <v>-156</v>
      </c>
      <c r="B147">
        <v>0</v>
      </c>
      <c r="C147">
        <v>0</v>
      </c>
      <c r="D147">
        <v>17</v>
      </c>
      <c r="E147">
        <v>4</v>
      </c>
      <c r="F147">
        <f t="shared" si="11"/>
        <v>1.6731739100727189E-7</v>
      </c>
      <c r="G147">
        <f t="shared" si="12"/>
        <v>0</v>
      </c>
      <c r="H147">
        <f t="shared" si="13"/>
        <v>13.542488466387097</v>
      </c>
      <c r="I147">
        <f t="shared" si="14"/>
        <v>3.9587749956968272</v>
      </c>
      <c r="J147">
        <f t="shared" si="15"/>
        <v>2.7995109333480308E-14</v>
      </c>
      <c r="K147">
        <f t="shared" si="15"/>
        <v>0</v>
      </c>
      <c r="L147">
        <f t="shared" si="15"/>
        <v>11.954386005066251</v>
      </c>
      <c r="M147">
        <f t="shared" si="15"/>
        <v>1.6995009797966137E-3</v>
      </c>
    </row>
    <row r="148" spans="1:13" x14ac:dyDescent="0.3">
      <c r="A148">
        <v>-155</v>
      </c>
      <c r="B148">
        <v>0</v>
      </c>
      <c r="C148">
        <v>0</v>
      </c>
      <c r="D148">
        <v>16</v>
      </c>
      <c r="E148">
        <v>11</v>
      </c>
      <c r="F148">
        <f t="shared" si="11"/>
        <v>2.3476662986791867E-7</v>
      </c>
      <c r="G148">
        <f t="shared" si="12"/>
        <v>0</v>
      </c>
      <c r="H148">
        <f t="shared" si="13"/>
        <v>13.797208579807316</v>
      </c>
      <c r="I148">
        <f t="shared" si="14"/>
        <v>4.0681340570512976</v>
      </c>
      <c r="J148">
        <f t="shared" si="15"/>
        <v>5.5115370499540321E-14</v>
      </c>
      <c r="K148">
        <f t="shared" si="15"/>
        <v>0</v>
      </c>
      <c r="L148">
        <f t="shared" si="15"/>
        <v>4.8522900408745002</v>
      </c>
      <c r="M148">
        <f t="shared" si="15"/>
        <v>48.050765451012104</v>
      </c>
    </row>
    <row r="149" spans="1:13" x14ac:dyDescent="0.3">
      <c r="A149">
        <v>-154</v>
      </c>
      <c r="B149">
        <v>0</v>
      </c>
      <c r="C149">
        <v>0</v>
      </c>
      <c r="D149">
        <v>7</v>
      </c>
      <c r="E149">
        <v>4</v>
      </c>
      <c r="F149">
        <f t="shared" si="11"/>
        <v>3.2842183293532374E-7</v>
      </c>
      <c r="G149">
        <f t="shared" si="12"/>
        <v>0</v>
      </c>
      <c r="H149">
        <f t="shared" si="13"/>
        <v>14.054482983911528</v>
      </c>
      <c r="I149">
        <f t="shared" si="14"/>
        <v>4.17984435657681</v>
      </c>
      <c r="J149">
        <f t="shared" si="15"/>
        <v>1.0786090034859771E-13</v>
      </c>
      <c r="K149">
        <f t="shared" si="15"/>
        <v>0</v>
      </c>
      <c r="L149">
        <f t="shared" si="15"/>
        <v>49.765730170297303</v>
      </c>
      <c r="M149">
        <f t="shared" si="15"/>
        <v>3.2343992592526773E-2</v>
      </c>
    </row>
    <row r="150" spans="1:13" x14ac:dyDescent="0.3">
      <c r="A150">
        <v>-153</v>
      </c>
      <c r="B150">
        <v>0</v>
      </c>
      <c r="C150">
        <v>0</v>
      </c>
      <c r="D150">
        <v>13</v>
      </c>
      <c r="E150">
        <v>4</v>
      </c>
      <c r="F150">
        <f t="shared" si="11"/>
        <v>4.5806599103566367E-7</v>
      </c>
      <c r="G150">
        <f t="shared" si="12"/>
        <v>0</v>
      </c>
      <c r="H150">
        <f t="shared" si="13"/>
        <v>14.314276668901607</v>
      </c>
      <c r="I150">
        <f t="shared" si="14"/>
        <v>4.2939341738872967</v>
      </c>
      <c r="J150">
        <f t="shared" si="15"/>
        <v>2.0982445214348473E-13</v>
      </c>
      <c r="K150">
        <f t="shared" si="15"/>
        <v>0</v>
      </c>
      <c r="L150">
        <f t="shared" si="15"/>
        <v>1.7273231624191054</v>
      </c>
      <c r="M150">
        <f t="shared" si="15"/>
        <v>8.6397298578807569E-2</v>
      </c>
    </row>
    <row r="151" spans="1:13" x14ac:dyDescent="0.3">
      <c r="A151">
        <v>-152</v>
      </c>
      <c r="B151">
        <v>0</v>
      </c>
      <c r="C151">
        <v>0</v>
      </c>
      <c r="D151">
        <v>10</v>
      </c>
      <c r="E151">
        <v>5</v>
      </c>
      <c r="F151">
        <f t="shared" si="11"/>
        <v>6.3697802598407357E-7</v>
      </c>
      <c r="G151">
        <f t="shared" si="12"/>
        <v>0</v>
      </c>
      <c r="H151">
        <f t="shared" si="13"/>
        <v>14.576552761290714</v>
      </c>
      <c r="I151">
        <f t="shared" si="14"/>
        <v>4.4104314035759504</v>
      </c>
      <c r="J151">
        <f t="shared" si="15"/>
        <v>4.0574100558656709E-13</v>
      </c>
      <c r="K151">
        <f t="shared" si="15"/>
        <v>0</v>
      </c>
      <c r="L151">
        <f t="shared" si="15"/>
        <v>20.944835176877653</v>
      </c>
      <c r="M151">
        <f t="shared" si="15"/>
        <v>0.34759112988942387</v>
      </c>
    </row>
    <row r="152" spans="1:13" x14ac:dyDescent="0.3">
      <c r="A152">
        <v>-151</v>
      </c>
      <c r="B152">
        <v>0</v>
      </c>
      <c r="C152">
        <v>0</v>
      </c>
      <c r="D152">
        <v>14</v>
      </c>
      <c r="E152">
        <v>7</v>
      </c>
      <c r="F152">
        <f t="shared" si="11"/>
        <v>8.8312306102511714E-7</v>
      </c>
      <c r="G152">
        <f t="shared" si="12"/>
        <v>0</v>
      </c>
      <c r="H152">
        <f t="shared" si="13"/>
        <v>14.841272513140126</v>
      </c>
      <c r="I152">
        <f t="shared" si="14"/>
        <v>4.5293635265888055</v>
      </c>
      <c r="J152">
        <f t="shared" si="15"/>
        <v>7.7990634091437282E-13</v>
      </c>
      <c r="K152">
        <f t="shared" si="15"/>
        <v>0</v>
      </c>
      <c r="L152">
        <f t="shared" si="15"/>
        <v>0.70773944136510336</v>
      </c>
      <c r="M152">
        <f t="shared" si="15"/>
        <v>6.1040445837497037</v>
      </c>
    </row>
    <row r="153" spans="1:13" x14ac:dyDescent="0.3">
      <c r="A153">
        <v>-150</v>
      </c>
      <c r="B153">
        <v>0</v>
      </c>
      <c r="C153">
        <v>0</v>
      </c>
      <c r="D153">
        <v>17</v>
      </c>
      <c r="E153">
        <v>7</v>
      </c>
      <c r="F153">
        <f t="shared" si="11"/>
        <v>1.2207265043915101E-6</v>
      </c>
      <c r="G153">
        <f t="shared" si="12"/>
        <v>0</v>
      </c>
      <c r="H153">
        <f t="shared" si="13"/>
        <v>15.108395292602854</v>
      </c>
      <c r="I153">
        <f t="shared" si="14"/>
        <v>4.6507575811551556</v>
      </c>
      <c r="J153">
        <f t="shared" si="15"/>
        <v>1.4901731985239155E-12</v>
      </c>
      <c r="K153">
        <f t="shared" si="15"/>
        <v>0</v>
      </c>
      <c r="L153">
        <f t="shared" si="15"/>
        <v>3.5781683690470434</v>
      </c>
      <c r="M153">
        <f t="shared" si="15"/>
        <v>5.5189399424999754</v>
      </c>
    </row>
    <row r="154" spans="1:13" x14ac:dyDescent="0.3">
      <c r="A154">
        <v>-149</v>
      </c>
      <c r="B154">
        <v>0</v>
      </c>
      <c r="C154">
        <v>0</v>
      </c>
      <c r="D154">
        <v>10</v>
      </c>
      <c r="E154">
        <v>4</v>
      </c>
      <c r="F154">
        <f t="shared" si="11"/>
        <v>1.682348231009661E-6</v>
      </c>
      <c r="G154">
        <f t="shared" si="12"/>
        <v>0</v>
      </c>
      <c r="H154">
        <f t="shared" si="13"/>
        <v>15.377878575807202</v>
      </c>
      <c r="I154">
        <f t="shared" si="14"/>
        <v>4.7746401332911272</v>
      </c>
      <c r="J154">
        <f t="shared" si="15"/>
        <v>2.8302955703813357E-12</v>
      </c>
      <c r="K154">
        <f t="shared" si="15"/>
        <v>0</v>
      </c>
      <c r="L154">
        <f t="shared" si="15"/>
        <v>28.921577976126098</v>
      </c>
      <c r="M154">
        <f t="shared" si="15"/>
        <v>0.60006733610529539</v>
      </c>
    </row>
    <row r="155" spans="1:13" x14ac:dyDescent="0.3">
      <c r="A155">
        <v>-148</v>
      </c>
      <c r="B155">
        <v>0</v>
      </c>
      <c r="C155">
        <v>0</v>
      </c>
      <c r="D155">
        <v>11</v>
      </c>
      <c r="E155">
        <v>3</v>
      </c>
      <c r="F155">
        <f t="shared" si="11"/>
        <v>2.3116058823926235E-6</v>
      </c>
      <c r="G155">
        <f t="shared" si="12"/>
        <v>0</v>
      </c>
      <c r="H155">
        <f t="shared" si="13"/>
        <v>15.649677940112339</v>
      </c>
      <c r="I155">
        <f t="shared" si="14"/>
        <v>4.9010372468936234</v>
      </c>
      <c r="J155">
        <f t="shared" si="15"/>
        <v>5.343521755512179E-12</v>
      </c>
      <c r="K155">
        <f t="shared" si="15"/>
        <v>0</v>
      </c>
      <c r="L155">
        <f t="shared" si="15"/>
        <v>21.619504946767321</v>
      </c>
      <c r="M155">
        <f t="shared" si="15"/>
        <v>3.6139426140768873</v>
      </c>
    </row>
    <row r="156" spans="1:13" x14ac:dyDescent="0.3">
      <c r="A156">
        <v>-147</v>
      </c>
      <c r="B156">
        <v>0</v>
      </c>
      <c r="C156">
        <v>0</v>
      </c>
      <c r="D156">
        <v>16</v>
      </c>
      <c r="E156">
        <v>10</v>
      </c>
      <c r="F156">
        <f t="shared" si="11"/>
        <v>3.1667374598178329E-6</v>
      </c>
      <c r="G156">
        <f t="shared" si="12"/>
        <v>0</v>
      </c>
      <c r="H156">
        <f t="shared" si="13"/>
        <v>15.923747058767116</v>
      </c>
      <c r="I156">
        <f t="shared" si="14"/>
        <v>5.0299744534427928</v>
      </c>
      <c r="J156">
        <f t="shared" si="15"/>
        <v>1.00282261394135E-11</v>
      </c>
      <c r="K156">
        <f t="shared" si="15"/>
        <v>0</v>
      </c>
      <c r="L156">
        <f t="shared" si="15"/>
        <v>5.8145110466656371E-3</v>
      </c>
      <c r="M156">
        <f t="shared" si="15"/>
        <v>24.701153933431264</v>
      </c>
    </row>
    <row r="157" spans="1:13" x14ac:dyDescent="0.3">
      <c r="A157">
        <v>-146</v>
      </c>
      <c r="B157">
        <v>0</v>
      </c>
      <c r="C157">
        <v>0</v>
      </c>
      <c r="D157">
        <v>14</v>
      </c>
      <c r="E157">
        <v>7</v>
      </c>
      <c r="F157">
        <f t="shared" si="11"/>
        <v>4.3252448855595658E-6</v>
      </c>
      <c r="G157">
        <f t="shared" si="12"/>
        <v>0</v>
      </c>
      <c r="H157">
        <f t="shared" si="13"/>
        <v>16.200037697002287</v>
      </c>
      <c r="I157">
        <f t="shared" si="14"/>
        <v>5.1614767213321091</v>
      </c>
      <c r="J157">
        <f t="shared" si="15"/>
        <v>1.870774332005918E-11</v>
      </c>
      <c r="K157">
        <f t="shared" si="15"/>
        <v>0</v>
      </c>
      <c r="L157">
        <f t="shared" si="15"/>
        <v>4.8401658682311268</v>
      </c>
      <c r="M157">
        <f t="shared" si="15"/>
        <v>3.3801678462037312</v>
      </c>
    </row>
    <row r="158" spans="1:13" x14ac:dyDescent="0.3">
      <c r="A158">
        <v>-145</v>
      </c>
      <c r="B158">
        <v>0</v>
      </c>
      <c r="C158">
        <v>0</v>
      </c>
      <c r="D158">
        <v>14</v>
      </c>
      <c r="E158">
        <v>11</v>
      </c>
      <c r="F158">
        <f t="shared" si="11"/>
        <v>5.8899243459087628E-6</v>
      </c>
      <c r="G158">
        <f t="shared" si="12"/>
        <v>0</v>
      </c>
      <c r="H158">
        <f t="shared" si="13"/>
        <v>16.478499709585233</v>
      </c>
      <c r="I158">
        <f t="shared" si="14"/>
        <v>5.2955684248460342</v>
      </c>
      <c r="J158">
        <f t="shared" si="15"/>
        <v>3.4691208800528767E-11</v>
      </c>
      <c r="K158">
        <f t="shared" si="15"/>
        <v>0</v>
      </c>
      <c r="L158">
        <f t="shared" si="15"/>
        <v>6.142960810414082</v>
      </c>
      <c r="M158">
        <f t="shared" si="15"/>
        <v>32.540539595613552</v>
      </c>
    </row>
    <row r="159" spans="1:13" x14ac:dyDescent="0.3">
      <c r="A159">
        <v>-144</v>
      </c>
      <c r="B159">
        <v>0</v>
      </c>
      <c r="C159">
        <v>0</v>
      </c>
      <c r="D159">
        <v>18</v>
      </c>
      <c r="E159">
        <v>3</v>
      </c>
      <c r="F159">
        <f t="shared" si="11"/>
        <v>7.9966687244353839E-6</v>
      </c>
      <c r="G159">
        <f t="shared" si="12"/>
        <v>0</v>
      </c>
      <c r="H159">
        <f t="shared" si="13"/>
        <v>16.759081039865137</v>
      </c>
      <c r="I159">
        <f t="shared" si="14"/>
        <v>5.4322733128062675</v>
      </c>
      <c r="J159">
        <f t="shared" si="15"/>
        <v>6.394671068836303E-11</v>
      </c>
      <c r="K159">
        <f t="shared" si="15"/>
        <v>0</v>
      </c>
      <c r="L159">
        <f t="shared" si="15"/>
        <v>1.5398798656221895</v>
      </c>
      <c r="M159">
        <f t="shared" si="15"/>
        <v>5.9159534681895751</v>
      </c>
    </row>
    <row r="160" spans="1:13" x14ac:dyDescent="0.3">
      <c r="A160">
        <v>-143</v>
      </c>
      <c r="B160">
        <v>0</v>
      </c>
      <c r="C160">
        <v>0</v>
      </c>
      <c r="D160">
        <v>20</v>
      </c>
      <c r="E160">
        <v>4</v>
      </c>
      <c r="F160">
        <f t="shared" si="11"/>
        <v>1.0824525476134873E-5</v>
      </c>
      <c r="G160">
        <f t="shared" si="12"/>
        <v>0</v>
      </c>
      <c r="H160">
        <f t="shared" si="13"/>
        <v>17.041727720335434</v>
      </c>
      <c r="I160">
        <f t="shared" si="14"/>
        <v>5.57161447690837</v>
      </c>
      <c r="J160">
        <f t="shared" si="15"/>
        <v>1.1717035178349291E-10</v>
      </c>
      <c r="K160">
        <f t="shared" si="15"/>
        <v>0</v>
      </c>
      <c r="L160">
        <f t="shared" si="15"/>
        <v>8.7513748806317899</v>
      </c>
      <c r="M160">
        <f t="shared" si="15"/>
        <v>2.4699720640279694</v>
      </c>
    </row>
    <row r="161" spans="1:13" x14ac:dyDescent="0.3">
      <c r="A161">
        <v>-142</v>
      </c>
      <c r="B161">
        <v>0</v>
      </c>
      <c r="C161">
        <v>0</v>
      </c>
      <c r="D161">
        <v>23</v>
      </c>
      <c r="E161">
        <v>5</v>
      </c>
      <c r="F161">
        <f t="shared" si="11"/>
        <v>1.4608613603082124E-5</v>
      </c>
      <c r="G161">
        <f t="shared" si="12"/>
        <v>0</v>
      </c>
      <c r="H161">
        <f t="shared" si="13"/>
        <v>17.326383874738987</v>
      </c>
      <c r="I161">
        <f t="shared" si="14"/>
        <v>5.7136143197716223</v>
      </c>
      <c r="J161">
        <f t="shared" si="15"/>
        <v>2.1341159140415606E-10</v>
      </c>
      <c r="K161">
        <f t="shared" si="15"/>
        <v>0</v>
      </c>
      <c r="L161">
        <f t="shared" si="15"/>
        <v>32.189919936821795</v>
      </c>
      <c r="M161">
        <f t="shared" si="15"/>
        <v>0.50924539738311514</v>
      </c>
    </row>
    <row r="162" spans="1:13" x14ac:dyDescent="0.3">
      <c r="A162">
        <v>-141</v>
      </c>
      <c r="B162">
        <v>0</v>
      </c>
      <c r="C162">
        <v>0</v>
      </c>
      <c r="D162">
        <v>20</v>
      </c>
      <c r="E162">
        <v>8</v>
      </c>
      <c r="F162">
        <f t="shared" si="11"/>
        <v>1.9656650269881852E-5</v>
      </c>
      <c r="G162">
        <f t="shared" si="12"/>
        <v>0</v>
      </c>
      <c r="H162">
        <f t="shared" si="13"/>
        <v>17.612991721740357</v>
      </c>
      <c r="I162">
        <f t="shared" si="14"/>
        <v>5.8582945227257488</v>
      </c>
      <c r="J162">
        <f t="shared" si="15"/>
        <v>3.8638389983244631E-10</v>
      </c>
      <c r="K162">
        <f t="shared" si="15"/>
        <v>0</v>
      </c>
      <c r="L162">
        <f t="shared" si="15"/>
        <v>5.6978085204800637</v>
      </c>
      <c r="M162">
        <f t="shared" si="15"/>
        <v>4.5869023513865281</v>
      </c>
    </row>
    <row r="163" spans="1:13" x14ac:dyDescent="0.3">
      <c r="A163">
        <v>-140</v>
      </c>
      <c r="B163">
        <v>0</v>
      </c>
      <c r="C163">
        <v>0</v>
      </c>
      <c r="D163">
        <v>11</v>
      </c>
      <c r="E163">
        <v>3</v>
      </c>
      <c r="F163">
        <f t="shared" si="11"/>
        <v>2.6370015967220134E-5</v>
      </c>
      <c r="G163">
        <f t="shared" si="12"/>
        <v>0</v>
      </c>
      <c r="H163">
        <f t="shared" si="13"/>
        <v>17.901491580187926</v>
      </c>
      <c r="I163">
        <f t="shared" si="14"/>
        <v>6.00567601335917</v>
      </c>
      <c r="J163">
        <f t="shared" si="15"/>
        <v>6.9537774211144479E-10</v>
      </c>
      <c r="K163">
        <f t="shared" si="15"/>
        <v>0</v>
      </c>
      <c r="L163">
        <f t="shared" si="15"/>
        <v>47.630586031404839</v>
      </c>
      <c r="M163">
        <f t="shared" si="15"/>
        <v>9.0340882972826737</v>
      </c>
    </row>
    <row r="164" spans="1:13" x14ac:dyDescent="0.3">
      <c r="A164">
        <v>-139</v>
      </c>
      <c r="B164">
        <v>0</v>
      </c>
      <c r="C164">
        <v>0</v>
      </c>
      <c r="D164">
        <v>19</v>
      </c>
      <c r="E164">
        <v>3</v>
      </c>
      <c r="F164">
        <f t="shared" si="11"/>
        <v>3.5270502579064377E-5</v>
      </c>
      <c r="G164">
        <f t="shared" si="12"/>
        <v>0</v>
      </c>
      <c r="H164">
        <f t="shared" si="13"/>
        <v>18.191821875987422</v>
      </c>
      <c r="I164">
        <f t="shared" si="14"/>
        <v>6.1557789328542549</v>
      </c>
      <c r="J164">
        <f t="shared" si="15"/>
        <v>1.2440083521797868E-9</v>
      </c>
      <c r="K164">
        <f t="shared" si="15"/>
        <v>0</v>
      </c>
      <c r="L164">
        <f t="shared" si="15"/>
        <v>0.65315188013248959</v>
      </c>
      <c r="M164">
        <f t="shared" si="15"/>
        <v>9.9589406730467402</v>
      </c>
    </row>
    <row r="165" spans="1:13" x14ac:dyDescent="0.3">
      <c r="A165">
        <v>-138</v>
      </c>
      <c r="B165">
        <v>0</v>
      </c>
      <c r="C165">
        <v>0</v>
      </c>
      <c r="D165">
        <v>22</v>
      </c>
      <c r="E165">
        <v>9</v>
      </c>
      <c r="F165">
        <f t="shared" si="11"/>
        <v>4.7034147499111812E-5</v>
      </c>
      <c r="G165">
        <f t="shared" si="12"/>
        <v>0</v>
      </c>
      <c r="H165">
        <f t="shared" si="13"/>
        <v>18.483919150606937</v>
      </c>
      <c r="I165">
        <f t="shared" si="14"/>
        <v>6.3086226031360058</v>
      </c>
      <c r="J165">
        <f t="shared" si="15"/>
        <v>2.2122110309682058E-9</v>
      </c>
      <c r="K165">
        <f t="shared" si="15"/>
        <v>0</v>
      </c>
      <c r="L165">
        <f t="shared" si="15"/>
        <v>12.362824539468644</v>
      </c>
      <c r="M165">
        <f t="shared" si="15"/>
        <v>7.2435122923504096</v>
      </c>
    </row>
    <row r="166" spans="1:13" x14ac:dyDescent="0.3">
      <c r="A166">
        <v>-137</v>
      </c>
      <c r="B166">
        <v>0</v>
      </c>
      <c r="C166">
        <v>0</v>
      </c>
      <c r="D166">
        <v>17</v>
      </c>
      <c r="E166">
        <v>10</v>
      </c>
      <c r="F166">
        <f t="shared" si="11"/>
        <v>6.2533866020617651E-5</v>
      </c>
      <c r="G166">
        <f t="shared" si="12"/>
        <v>0</v>
      </c>
      <c r="H166">
        <f t="shared" si="13"/>
        <v>18.777718071231849</v>
      </c>
      <c r="I166">
        <f t="shared" si="14"/>
        <v>6.4642254938614059</v>
      </c>
      <c r="J166">
        <f t="shared" si="15"/>
        <v>3.9104843994845586E-9</v>
      </c>
      <c r="K166">
        <f t="shared" si="15"/>
        <v>0</v>
      </c>
      <c r="L166">
        <f t="shared" si="15"/>
        <v>3.1602815407842852</v>
      </c>
      <c r="M166">
        <f t="shared" si="15"/>
        <v>12.50170135825962</v>
      </c>
    </row>
    <row r="167" spans="1:13" x14ac:dyDescent="0.3">
      <c r="A167">
        <v>-136</v>
      </c>
      <c r="B167">
        <v>0</v>
      </c>
      <c r="C167">
        <v>0</v>
      </c>
      <c r="D167">
        <v>14</v>
      </c>
      <c r="E167">
        <v>6</v>
      </c>
      <c r="F167">
        <f t="shared" si="11"/>
        <v>8.2892961187345921E-5</v>
      </c>
      <c r="G167">
        <f t="shared" si="12"/>
        <v>0</v>
      </c>
      <c r="H167">
        <f t="shared" si="13"/>
        <v>19.073151442586756</v>
      </c>
      <c r="I167">
        <f t="shared" si="14"/>
        <v>6.6226051892776372</v>
      </c>
      <c r="J167">
        <f t="shared" si="15"/>
        <v>6.8712430144068373E-9</v>
      </c>
      <c r="K167">
        <f t="shared" si="15"/>
        <v>0</v>
      </c>
      <c r="L167">
        <f t="shared" si="15"/>
        <v>25.736865559420082</v>
      </c>
      <c r="M167">
        <f t="shared" si="15"/>
        <v>0.38763722171544246</v>
      </c>
    </row>
    <row r="168" spans="1:13" x14ac:dyDescent="0.3">
      <c r="A168">
        <v>-135</v>
      </c>
      <c r="B168">
        <v>0</v>
      </c>
      <c r="C168">
        <v>0</v>
      </c>
      <c r="D168">
        <v>13</v>
      </c>
      <c r="E168">
        <v>10</v>
      </c>
      <c r="F168">
        <f t="shared" si="11"/>
        <v>1.095520233234467E-4</v>
      </c>
      <c r="G168">
        <f t="shared" si="12"/>
        <v>0</v>
      </c>
      <c r="H168">
        <f t="shared" si="13"/>
        <v>19.370150220439719</v>
      </c>
      <c r="I168">
        <f t="shared" si="14"/>
        <v>6.7837783549780948</v>
      </c>
      <c r="J168">
        <f t="shared" si="15"/>
        <v>1.2001645814261009E-8</v>
      </c>
      <c r="K168">
        <f t="shared" si="15"/>
        <v>0</v>
      </c>
      <c r="L168">
        <f t="shared" si="15"/>
        <v>40.578813830968194</v>
      </c>
      <c r="M168">
        <f t="shared" si="15"/>
        <v>10.344081669907411</v>
      </c>
    </row>
    <row r="169" spans="1:13" x14ac:dyDescent="0.3">
      <c r="A169">
        <v>-134</v>
      </c>
      <c r="B169">
        <v>1</v>
      </c>
      <c r="C169">
        <v>0</v>
      </c>
      <c r="D169">
        <v>22</v>
      </c>
      <c r="E169">
        <v>5</v>
      </c>
      <c r="F169">
        <f t="shared" si="11"/>
        <v>1.4435223920966295E-4</v>
      </c>
      <c r="G169">
        <f t="shared" si="12"/>
        <v>0</v>
      </c>
      <c r="H169">
        <f t="shared" si="13"/>
        <v>19.668643526802626</v>
      </c>
      <c r="I169">
        <f t="shared" si="14"/>
        <v>6.9477607045860603</v>
      </c>
      <c r="J169">
        <f t="shared" si="15"/>
        <v>0.99971131635914978</v>
      </c>
      <c r="K169">
        <f t="shared" si="15"/>
        <v>0</v>
      </c>
      <c r="L169">
        <f t="shared" si="15"/>
        <v>5.4352230051192985</v>
      </c>
      <c r="M169">
        <f t="shared" si="15"/>
        <v>3.7937717623295861</v>
      </c>
    </row>
    <row r="170" spans="1:13" x14ac:dyDescent="0.3">
      <c r="A170">
        <v>-133</v>
      </c>
      <c r="B170">
        <v>0</v>
      </c>
      <c r="C170">
        <v>0</v>
      </c>
      <c r="D170">
        <v>11</v>
      </c>
      <c r="E170">
        <v>11</v>
      </c>
      <c r="F170">
        <f t="shared" si="11"/>
        <v>1.8963872229679844E-4</v>
      </c>
      <c r="G170">
        <f t="shared" si="12"/>
        <v>0</v>
      </c>
      <c r="H170">
        <f t="shared" si="13"/>
        <v>19.968558666839659</v>
      </c>
      <c r="I170">
        <f t="shared" si="14"/>
        <v>7.1145669663966595</v>
      </c>
      <c r="J170">
        <f t="shared" si="15"/>
        <v>3.5962844994362237E-8</v>
      </c>
      <c r="K170">
        <f t="shared" si="15"/>
        <v>0</v>
      </c>
      <c r="L170">
        <f t="shared" si="15"/>
        <v>80.435044560544753</v>
      </c>
      <c r="M170">
        <f t="shared" si="15"/>
        <v>15.096589858616056</v>
      </c>
    </row>
    <row r="171" spans="1:13" x14ac:dyDescent="0.3">
      <c r="A171">
        <v>-132</v>
      </c>
      <c r="B171">
        <v>0</v>
      </c>
      <c r="C171">
        <v>0</v>
      </c>
      <c r="D171">
        <v>21</v>
      </c>
      <c r="E171">
        <v>12</v>
      </c>
      <c r="F171">
        <f t="shared" si="11"/>
        <v>2.4838815946075926E-4</v>
      </c>
      <c r="G171">
        <f t="shared" si="12"/>
        <v>0</v>
      </c>
      <c r="H171">
        <f t="shared" si="13"/>
        <v>20.269821147494302</v>
      </c>
      <c r="I171">
        <f t="shared" si="14"/>
        <v>7.2842108500085692</v>
      </c>
      <c r="J171">
        <f t="shared" si="15"/>
        <v>6.1696677760303569E-8</v>
      </c>
      <c r="K171">
        <f t="shared" si="15"/>
        <v>0</v>
      </c>
      <c r="L171">
        <f t="shared" si="15"/>
        <v>0.53316115664653851</v>
      </c>
      <c r="M171">
        <f t="shared" si="15"/>
        <v>22.2386673071769</v>
      </c>
    </row>
    <row r="172" spans="1:13" x14ac:dyDescent="0.3">
      <c r="A172">
        <v>-131</v>
      </c>
      <c r="B172">
        <v>0</v>
      </c>
      <c r="C172">
        <v>0</v>
      </c>
      <c r="D172">
        <v>20</v>
      </c>
      <c r="E172">
        <v>10</v>
      </c>
      <c r="F172">
        <f t="shared" si="11"/>
        <v>3.2436585536342691E-4</v>
      </c>
      <c r="G172">
        <f t="shared" si="12"/>
        <v>0</v>
      </c>
      <c r="H172">
        <f t="shared" si="13"/>
        <v>20.572354697843345</v>
      </c>
      <c r="I172">
        <f t="shared" si="14"/>
        <v>7.456705012977622</v>
      </c>
      <c r="J172">
        <f t="shared" si="15"/>
        <v>1.0521320812564759E-7</v>
      </c>
      <c r="K172">
        <f t="shared" si="15"/>
        <v>0</v>
      </c>
      <c r="L172">
        <f t="shared" si="15"/>
        <v>0.32758990014334638</v>
      </c>
      <c r="M172">
        <f t="shared" si="15"/>
        <v>6.4683493910131578</v>
      </c>
    </row>
    <row r="173" spans="1:13" x14ac:dyDescent="0.3">
      <c r="A173">
        <v>-130</v>
      </c>
      <c r="B173">
        <v>0</v>
      </c>
      <c r="C173">
        <v>0</v>
      </c>
      <c r="D173">
        <v>14</v>
      </c>
      <c r="E173">
        <v>8</v>
      </c>
      <c r="F173">
        <f t="shared" si="11"/>
        <v>4.2231815057319462E-4</v>
      </c>
      <c r="G173">
        <f t="shared" si="12"/>
        <v>0</v>
      </c>
      <c r="H173">
        <f t="shared" si="13"/>
        <v>20.876081291184661</v>
      </c>
      <c r="I173">
        <f t="shared" si="14"/>
        <v>7.6320610275253342</v>
      </c>
      <c r="J173">
        <f t="shared" si="15"/>
        <v>1.7835262030356349E-7</v>
      </c>
      <c r="K173">
        <f t="shared" si="15"/>
        <v>0</v>
      </c>
      <c r="L173">
        <f t="shared" si="15"/>
        <v>47.280493922979723</v>
      </c>
      <c r="M173">
        <f t="shared" si="15"/>
        <v>0.13537908746571287</v>
      </c>
    </row>
    <row r="174" spans="1:13" x14ac:dyDescent="0.3">
      <c r="A174">
        <v>-129</v>
      </c>
      <c r="B174">
        <v>0</v>
      </c>
      <c r="C174">
        <v>0</v>
      </c>
      <c r="D174">
        <v>28</v>
      </c>
      <c r="E174">
        <v>9</v>
      </c>
      <c r="F174">
        <f t="shared" si="11"/>
        <v>5.4820720110825385E-4</v>
      </c>
      <c r="G174">
        <f t="shared" si="12"/>
        <v>0</v>
      </c>
      <c r="H174">
        <f t="shared" si="13"/>
        <v>21.180921168863755</v>
      </c>
      <c r="I174">
        <f t="shared" si="14"/>
        <v>7.8102893473360178</v>
      </c>
      <c r="J174">
        <f t="shared" si="15"/>
        <v>3.0053113534694548E-7</v>
      </c>
      <c r="K174">
        <f t="shared" si="15"/>
        <v>0</v>
      </c>
      <c r="L174">
        <f t="shared" si="15"/>
        <v>46.499836105250459</v>
      </c>
      <c r="M174">
        <f t="shared" si="15"/>
        <v>1.4154114370621587</v>
      </c>
    </row>
    <row r="175" spans="1:13" x14ac:dyDescent="0.3">
      <c r="A175">
        <v>-128</v>
      </c>
      <c r="B175">
        <v>1</v>
      </c>
      <c r="C175">
        <v>0</v>
      </c>
      <c r="D175">
        <v>18</v>
      </c>
      <c r="E175">
        <v>10</v>
      </c>
      <c r="F175">
        <f t="shared" si="11"/>
        <v>7.0949624005698373E-4</v>
      </c>
      <c r="G175">
        <f t="shared" si="12"/>
        <v>0</v>
      </c>
      <c r="H175">
        <f t="shared" si="13"/>
        <v>21.486792865841977</v>
      </c>
      <c r="I175">
        <f t="shared" si="14"/>
        <v>7.9913992744768425</v>
      </c>
      <c r="J175">
        <f t="shared" si="15"/>
        <v>0.99858151090480063</v>
      </c>
      <c r="K175">
        <f t="shared" si="15"/>
        <v>0</v>
      </c>
      <c r="L175">
        <f t="shared" si="15"/>
        <v>12.157724489286508</v>
      </c>
      <c r="M175">
        <f t="shared" si="15"/>
        <v>4.0344768745721549</v>
      </c>
    </row>
    <row r="176" spans="1:13" x14ac:dyDescent="0.3">
      <c r="A176">
        <v>-127</v>
      </c>
      <c r="B176">
        <v>0</v>
      </c>
      <c r="C176">
        <v>1</v>
      </c>
      <c r="D176">
        <v>18</v>
      </c>
      <c r="E176">
        <v>2</v>
      </c>
      <c r="F176">
        <f t="shared" si="11"/>
        <v>9.1549469887912665E-4</v>
      </c>
      <c r="G176">
        <f t="shared" si="12"/>
        <v>0</v>
      </c>
      <c r="H176">
        <f t="shared" si="13"/>
        <v>21.793613238007637</v>
      </c>
      <c r="I176">
        <f t="shared" si="14"/>
        <v>8.1753989264759426</v>
      </c>
      <c r="J176">
        <f t="shared" si="15"/>
        <v>8.381305436757828E-7</v>
      </c>
      <c r="K176">
        <f t="shared" si="15"/>
        <v>1</v>
      </c>
      <c r="L176">
        <f t="shared" si="15"/>
        <v>14.39150139958679</v>
      </c>
      <c r="M176">
        <f t="shared" si="15"/>
        <v>38.135551901120223</v>
      </c>
    </row>
    <row r="177" spans="1:13" x14ac:dyDescent="0.3">
      <c r="A177">
        <v>-126</v>
      </c>
      <c r="B177">
        <v>0</v>
      </c>
      <c r="C177">
        <v>0</v>
      </c>
      <c r="D177">
        <v>23</v>
      </c>
      <c r="E177">
        <v>9</v>
      </c>
      <c r="F177">
        <f t="shared" si="11"/>
        <v>1.1777739459022775E-3</v>
      </c>
      <c r="G177">
        <f t="shared" si="12"/>
        <v>0</v>
      </c>
      <c r="H177">
        <f t="shared" si="13"/>
        <v>22.101297491229168</v>
      </c>
      <c r="I177">
        <f t="shared" si="14"/>
        <v>8.3622952035942557</v>
      </c>
      <c r="J177">
        <f t="shared" si="15"/>
        <v>1.387151467646221E-6</v>
      </c>
      <c r="K177">
        <f t="shared" si="15"/>
        <v>0</v>
      </c>
      <c r="L177">
        <f t="shared" si="15"/>
        <v>0.80766619927098704</v>
      </c>
      <c r="M177">
        <f t="shared" si="15"/>
        <v>0.40666740735889179</v>
      </c>
    </row>
    <row r="178" spans="1:13" x14ac:dyDescent="0.3">
      <c r="A178">
        <v>-125</v>
      </c>
      <c r="B178">
        <v>1</v>
      </c>
      <c r="C178">
        <v>0</v>
      </c>
      <c r="D178">
        <v>25</v>
      </c>
      <c r="E178">
        <v>8</v>
      </c>
      <c r="F178">
        <f t="shared" si="11"/>
        <v>1.5106658969165285E-3</v>
      </c>
      <c r="G178">
        <f t="shared" si="12"/>
        <v>0</v>
      </c>
      <c r="H178">
        <f t="shared" si="13"/>
        <v>22.409759212147524</v>
      </c>
      <c r="I178">
        <f t="shared" si="14"/>
        <v>8.5520937563273964</v>
      </c>
      <c r="J178">
        <f t="shared" si="15"/>
        <v>0.99698095031761913</v>
      </c>
      <c r="K178">
        <f t="shared" si="15"/>
        <v>0</v>
      </c>
      <c r="L178">
        <f t="shared" si="15"/>
        <v>6.7093473390546166</v>
      </c>
      <c r="M178">
        <f t="shared" si="15"/>
        <v>0.30480751577569459</v>
      </c>
    </row>
    <row r="179" spans="1:13" x14ac:dyDescent="0.3">
      <c r="A179">
        <v>-124</v>
      </c>
      <c r="B179">
        <v>0</v>
      </c>
      <c r="C179">
        <v>1</v>
      </c>
      <c r="D179">
        <v>30</v>
      </c>
      <c r="E179">
        <v>10</v>
      </c>
      <c r="F179">
        <f t="shared" si="11"/>
        <v>1.9318583565270568E-3</v>
      </c>
      <c r="G179">
        <f t="shared" si="12"/>
        <v>0</v>
      </c>
      <c r="H179">
        <f t="shared" si="13"/>
        <v>22.718910400703116</v>
      </c>
      <c r="I179">
        <f t="shared" si="14"/>
        <v>8.7447989531744614</v>
      </c>
      <c r="J179">
        <f t="shared" si="15"/>
        <v>3.7320767096834213E-6</v>
      </c>
      <c r="K179">
        <f t="shared" si="15"/>
        <v>1</v>
      </c>
      <c r="L179">
        <f t="shared" si="15"/>
        <v>53.014265752989253</v>
      </c>
      <c r="M179">
        <f t="shared" si="15"/>
        <v>1.5755296679519279</v>
      </c>
    </row>
    <row r="180" spans="1:13" x14ac:dyDescent="0.3">
      <c r="A180">
        <v>-123</v>
      </c>
      <c r="B180">
        <v>0</v>
      </c>
      <c r="C180">
        <v>1</v>
      </c>
      <c r="D180">
        <v>26</v>
      </c>
      <c r="E180">
        <v>10</v>
      </c>
      <c r="F180">
        <f t="shared" si="11"/>
        <v>2.4631026410713601E-3</v>
      </c>
      <c r="G180">
        <f t="shared" si="12"/>
        <v>0</v>
      </c>
      <c r="H180">
        <f t="shared" si="13"/>
        <v>23.028661504390406</v>
      </c>
      <c r="I180">
        <f t="shared" si="14"/>
        <v>8.940413848711195</v>
      </c>
      <c r="J180">
        <f t="shared" si="15"/>
        <v>6.0668746204527088E-6</v>
      </c>
      <c r="K180">
        <f t="shared" si="15"/>
        <v>1</v>
      </c>
      <c r="L180">
        <f t="shared" si="15"/>
        <v>8.8288524554914822</v>
      </c>
      <c r="M180">
        <f t="shared" si="15"/>
        <v>1.1227228120030224</v>
      </c>
    </row>
    <row r="181" spans="1:13" x14ac:dyDescent="0.3">
      <c r="A181">
        <v>-122</v>
      </c>
      <c r="B181">
        <v>0</v>
      </c>
      <c r="C181">
        <v>0</v>
      </c>
      <c r="D181">
        <v>21</v>
      </c>
      <c r="E181">
        <v>13</v>
      </c>
      <c r="F181">
        <f t="shared" si="11"/>
        <v>3.1310507882641157E-3</v>
      </c>
      <c r="G181">
        <f t="shared" si="12"/>
        <v>0</v>
      </c>
      <c r="H181">
        <f t="shared" si="13"/>
        <v>23.338921454231453</v>
      </c>
      <c r="I181">
        <f t="shared" si="14"/>
        <v>9.1389401520054907</v>
      </c>
      <c r="J181">
        <f t="shared" si="15"/>
        <v>9.8034790386893406E-6</v>
      </c>
      <c r="K181">
        <f t="shared" si="15"/>
        <v>0</v>
      </c>
      <c r="L181">
        <f t="shared" si="15"/>
        <v>5.4705535690641769</v>
      </c>
      <c r="M181">
        <f t="shared" si="15"/>
        <v>14.907783149795383</v>
      </c>
    </row>
    <row r="182" spans="1:13" x14ac:dyDescent="0.3">
      <c r="A182">
        <v>-121</v>
      </c>
      <c r="B182">
        <v>0</v>
      </c>
      <c r="C182">
        <v>0</v>
      </c>
      <c r="D182">
        <v>15</v>
      </c>
      <c r="E182">
        <v>10</v>
      </c>
      <c r="F182">
        <f t="shared" si="11"/>
        <v>3.9682414395336152E-3</v>
      </c>
      <c r="G182">
        <f t="shared" si="12"/>
        <v>0</v>
      </c>
      <c r="H182">
        <f t="shared" si="13"/>
        <v>23.649597702457449</v>
      </c>
      <c r="I182">
        <f t="shared" si="14"/>
        <v>9.3403781954135781</v>
      </c>
      <c r="J182">
        <f t="shared" si="15"/>
        <v>1.5746940122431819E-5</v>
      </c>
      <c r="K182">
        <f t="shared" si="15"/>
        <v>0</v>
      </c>
      <c r="L182">
        <f t="shared" si="15"/>
        <v>74.815540414357173</v>
      </c>
      <c r="M182">
        <f t="shared" si="15"/>
        <v>0.4351009250858478</v>
      </c>
    </row>
    <row r="183" spans="1:13" x14ac:dyDescent="0.3">
      <c r="A183">
        <v>-120</v>
      </c>
      <c r="B183">
        <v>0</v>
      </c>
      <c r="C183">
        <v>0</v>
      </c>
      <c r="D183">
        <v>29</v>
      </c>
      <c r="E183">
        <v>12</v>
      </c>
      <c r="F183">
        <f t="shared" si="11"/>
        <v>5.0142552415202192E-3</v>
      </c>
      <c r="G183">
        <f t="shared" si="12"/>
        <v>0</v>
      </c>
      <c r="H183">
        <f t="shared" si="13"/>
        <v>23.960596261885332</v>
      </c>
      <c r="I183">
        <f t="shared" si="14"/>
        <v>9.5447269037957714</v>
      </c>
      <c r="J183">
        <f t="shared" si="15"/>
        <v>2.5142755627112992E-5</v>
      </c>
      <c r="K183">
        <f t="shared" si="15"/>
        <v>0</v>
      </c>
      <c r="L183">
        <f t="shared" si="15"/>
        <v>25.395590035724091</v>
      </c>
      <c r="M183">
        <f t="shared" si="15"/>
        <v>6.0283659769442997</v>
      </c>
    </row>
    <row r="184" spans="1:13" x14ac:dyDescent="0.3">
      <c r="A184">
        <v>-119</v>
      </c>
      <c r="B184">
        <v>0</v>
      </c>
      <c r="C184">
        <v>0</v>
      </c>
      <c r="D184">
        <v>19</v>
      </c>
      <c r="E184">
        <v>7</v>
      </c>
      <c r="F184">
        <f t="shared" si="11"/>
        <v>6.3170622943702903E-3</v>
      </c>
      <c r="G184">
        <f t="shared" si="12"/>
        <v>0</v>
      </c>
      <c r="H184">
        <f t="shared" si="13"/>
        <v>24.271821746974549</v>
      </c>
      <c r="I184">
        <f t="shared" si="14"/>
        <v>9.7519837641910332</v>
      </c>
      <c r="J184">
        <f t="shared" si="15"/>
        <v>3.9905276030954839E-5</v>
      </c>
      <c r="K184">
        <f t="shared" si="15"/>
        <v>0</v>
      </c>
      <c r="L184">
        <f t="shared" si="15"/>
        <v>27.792104531873786</v>
      </c>
      <c r="M184">
        <f t="shared" si="15"/>
        <v>7.5734146383710481</v>
      </c>
    </row>
    <row r="185" spans="1:13" x14ac:dyDescent="0.3">
      <c r="A185">
        <v>-118</v>
      </c>
      <c r="B185">
        <v>0</v>
      </c>
      <c r="C185">
        <v>0</v>
      </c>
      <c r="D185">
        <v>30</v>
      </c>
      <c r="E185">
        <v>6</v>
      </c>
      <c r="F185">
        <f t="shared" si="11"/>
        <v>7.9345857037095933E-3</v>
      </c>
      <c r="G185">
        <f t="shared" si="12"/>
        <v>0</v>
      </c>
      <c r="H185">
        <f t="shared" si="13"/>
        <v>24.583177416546754</v>
      </c>
      <c r="I185">
        <f t="shared" si="14"/>
        <v>9.9621447959898859</v>
      </c>
      <c r="J185">
        <f t="shared" si="15"/>
        <v>6.2957650289512668E-5</v>
      </c>
      <c r="K185">
        <f t="shared" si="15"/>
        <v>0</v>
      </c>
      <c r="L185">
        <f t="shared" si="15"/>
        <v>29.341966900609101</v>
      </c>
      <c r="M185">
        <f t="shared" si="15"/>
        <v>15.698591384389735</v>
      </c>
    </row>
    <row r="186" spans="1:13" x14ac:dyDescent="0.3">
      <c r="A186">
        <v>-117</v>
      </c>
      <c r="B186">
        <v>0</v>
      </c>
      <c r="C186">
        <v>0</v>
      </c>
      <c r="D186">
        <v>23</v>
      </c>
      <c r="E186">
        <v>12</v>
      </c>
      <c r="F186">
        <f t="shared" si="11"/>
        <v>9.9365065834351399E-3</v>
      </c>
      <c r="G186">
        <f t="shared" si="12"/>
        <v>0</v>
      </c>
      <c r="H186">
        <f t="shared" si="13"/>
        <v>24.894565218149339</v>
      </c>
      <c r="I186">
        <f t="shared" si="14"/>
        <v>10.175204521645593</v>
      </c>
      <c r="J186">
        <f t="shared" si="15"/>
        <v>9.8734163082649876E-5</v>
      </c>
      <c r="K186">
        <f t="shared" si="15"/>
        <v>0</v>
      </c>
      <c r="L186">
        <f t="shared" si="15"/>
        <v>3.5893773658212513</v>
      </c>
      <c r="M186">
        <f t="shared" si="15"/>
        <v>3.3298785378226881</v>
      </c>
    </row>
    <row r="187" spans="1:13" x14ac:dyDescent="0.3">
      <c r="A187">
        <v>-116</v>
      </c>
      <c r="B187">
        <v>2</v>
      </c>
      <c r="C187">
        <v>0</v>
      </c>
      <c r="D187">
        <v>21</v>
      </c>
      <c r="E187">
        <v>8</v>
      </c>
      <c r="F187">
        <f t="shared" si="11"/>
        <v>1.2406336805445327E-2</v>
      </c>
      <c r="G187">
        <f t="shared" si="12"/>
        <v>0</v>
      </c>
      <c r="H187">
        <f t="shared" si="13"/>
        <v>25.205885834041499</v>
      </c>
      <c r="I187">
        <f t="shared" si="14"/>
        <v>10.391155937963703</v>
      </c>
      <c r="J187">
        <f t="shared" si="15"/>
        <v>3.9505285699711492</v>
      </c>
      <c r="K187">
        <f t="shared" si="15"/>
        <v>0</v>
      </c>
      <c r="L187">
        <f t="shared" si="15"/>
        <v>17.689475648990957</v>
      </c>
      <c r="M187">
        <f t="shared" si="15"/>
        <v>5.7176267196590747</v>
      </c>
    </row>
    <row r="188" spans="1:13" x14ac:dyDescent="0.3">
      <c r="A188">
        <v>-115</v>
      </c>
      <c r="B188">
        <v>5</v>
      </c>
      <c r="C188">
        <v>0</v>
      </c>
      <c r="D188">
        <v>27</v>
      </c>
      <c r="E188">
        <v>7</v>
      </c>
      <c r="F188">
        <f t="shared" si="11"/>
        <v>1.5443786282416482E-2</v>
      </c>
      <c r="G188">
        <f t="shared" si="12"/>
        <v>0</v>
      </c>
      <c r="H188">
        <f t="shared" si="13"/>
        <v>25.517038728779493</v>
      </c>
      <c r="I188">
        <f t="shared" si="14"/>
        <v>10.609990488010393</v>
      </c>
      <c r="J188">
        <f t="shared" si="15"/>
        <v>24.845800647710572</v>
      </c>
      <c r="K188">
        <f t="shared" si="15"/>
        <v>0</v>
      </c>
      <c r="L188">
        <f t="shared" si="15"/>
        <v>2.1991741319399418</v>
      </c>
      <c r="M188">
        <f t="shared" si="15"/>
        <v>13.032031323525514</v>
      </c>
    </row>
    <row r="189" spans="1:13" x14ac:dyDescent="0.3">
      <c r="A189">
        <v>-114</v>
      </c>
      <c r="B189">
        <v>4</v>
      </c>
      <c r="C189">
        <v>0</v>
      </c>
      <c r="D189">
        <v>16</v>
      </c>
      <c r="E189">
        <v>9</v>
      </c>
      <c r="F189">
        <f t="shared" si="11"/>
        <v>1.9167451467875306E-2</v>
      </c>
      <c r="G189">
        <f t="shared" si="12"/>
        <v>0</v>
      </c>
      <c r="H189">
        <f t="shared" si="13"/>
        <v>25.82792219837555</v>
      </c>
      <c r="I189">
        <f t="shared" si="14"/>
        <v>10.831698033680043</v>
      </c>
      <c r="J189">
        <f t="shared" si="15"/>
        <v>15.84702777945277</v>
      </c>
      <c r="K189">
        <f t="shared" si="15"/>
        <v>0</v>
      </c>
      <c r="L189">
        <f t="shared" si="15"/>
        <v>96.588054737322906</v>
      </c>
      <c r="M189">
        <f t="shared" si="15"/>
        <v>3.3551176865873362</v>
      </c>
    </row>
    <row r="190" spans="1:13" x14ac:dyDescent="0.3">
      <c r="A190">
        <v>-113</v>
      </c>
      <c r="B190">
        <v>1</v>
      </c>
      <c r="C190">
        <v>1</v>
      </c>
      <c r="D190">
        <v>23</v>
      </c>
      <c r="E190">
        <v>10</v>
      </c>
      <c r="F190">
        <f t="shared" si="11"/>
        <v>2.3717850917114931E-2</v>
      </c>
      <c r="G190">
        <f t="shared" si="12"/>
        <v>0</v>
      </c>
      <c r="H190">
        <f t="shared" si="13"/>
        <v>26.138433421003015</v>
      </c>
      <c r="I190">
        <f t="shared" si="14"/>
        <v>11.056266828962741</v>
      </c>
      <c r="J190">
        <f t="shared" si="15"/>
        <v>0.95312683461789649</v>
      </c>
      <c r="K190">
        <f t="shared" si="15"/>
        <v>1</v>
      </c>
      <c r="L190">
        <f t="shared" si="15"/>
        <v>9.8497643380686863</v>
      </c>
      <c r="M190">
        <f t="shared" si="15"/>
        <v>1.1156996139670043</v>
      </c>
    </row>
    <row r="191" spans="1:13" x14ac:dyDescent="0.3">
      <c r="A191">
        <v>-112</v>
      </c>
      <c r="B191">
        <v>1</v>
      </c>
      <c r="C191">
        <v>0</v>
      </c>
      <c r="D191">
        <v>21</v>
      </c>
      <c r="E191">
        <v>11</v>
      </c>
      <c r="F191">
        <f t="shared" si="11"/>
        <v>2.9260832013640031E-2</v>
      </c>
      <c r="G191">
        <f t="shared" si="12"/>
        <v>0</v>
      </c>
      <c r="H191">
        <f t="shared" si="13"/>
        <v>26.448468509217985</v>
      </c>
      <c r="I191">
        <f t="shared" si="14"/>
        <v>11.283683493952372</v>
      </c>
      <c r="J191">
        <f t="shared" si="15"/>
        <v>0.94233453226285036</v>
      </c>
      <c r="K191">
        <f t="shared" si="15"/>
        <v>0</v>
      </c>
      <c r="L191">
        <f t="shared" si="15"/>
        <v>29.685809095940055</v>
      </c>
      <c r="M191">
        <f t="shared" si="15"/>
        <v>8.0476324741025618E-2</v>
      </c>
    </row>
    <row r="192" spans="1:13" x14ac:dyDescent="0.3">
      <c r="A192">
        <v>-111</v>
      </c>
      <c r="B192">
        <v>0</v>
      </c>
      <c r="C192">
        <v>0</v>
      </c>
      <c r="D192">
        <v>30</v>
      </c>
      <c r="E192">
        <v>9</v>
      </c>
      <c r="F192">
        <f t="shared" si="11"/>
        <v>3.5991370159915208E-2</v>
      </c>
      <c r="G192">
        <f t="shared" si="12"/>
        <v>0</v>
      </c>
      <c r="H192">
        <f t="shared" si="13"/>
        <v>26.757922563665826</v>
      </c>
      <c r="I192">
        <f t="shared" si="14"/>
        <v>11.513932989636073</v>
      </c>
      <c r="J192">
        <f t="shared" si="15"/>
        <v>1.2953787259880349E-3</v>
      </c>
      <c r="K192">
        <f t="shared" si="15"/>
        <v>0</v>
      </c>
      <c r="L192">
        <f t="shared" si="15"/>
        <v>10.511066103187172</v>
      </c>
      <c r="M192">
        <f t="shared" si="15"/>
        <v>6.3198590763805642</v>
      </c>
    </row>
    <row r="193" spans="1:13" x14ac:dyDescent="0.3">
      <c r="A193">
        <v>-110</v>
      </c>
      <c r="B193">
        <v>3</v>
      </c>
      <c r="C193">
        <v>0</v>
      </c>
      <c r="D193">
        <v>35</v>
      </c>
      <c r="E193">
        <v>11</v>
      </c>
      <c r="F193">
        <f t="shared" si="11"/>
        <v>4.4137777683624264E-2</v>
      </c>
      <c r="G193">
        <f t="shared" si="12"/>
        <v>0</v>
      </c>
      <c r="H193">
        <f t="shared" si="13"/>
        <v>27.066689728238842</v>
      </c>
      <c r="I193">
        <f t="shared" si="14"/>
        <v>11.746998593505653</v>
      </c>
      <c r="J193">
        <f t="shared" si="15"/>
        <v>8.7371214773171033</v>
      </c>
      <c r="K193">
        <f t="shared" si="15"/>
        <v>0</v>
      </c>
      <c r="L193">
        <f t="shared" si="15"/>
        <v>62.937411868031099</v>
      </c>
      <c r="M193">
        <f t="shared" si="15"/>
        <v>0.55800689869942399</v>
      </c>
    </row>
    <row r="194" spans="1:13" x14ac:dyDescent="0.3">
      <c r="A194">
        <v>-109</v>
      </c>
      <c r="B194">
        <v>0</v>
      </c>
      <c r="C194">
        <v>0</v>
      </c>
      <c r="D194">
        <v>26</v>
      </c>
      <c r="E194">
        <v>24</v>
      </c>
      <c r="F194">
        <f t="shared" si="11"/>
        <v>5.3966334246063716E-2</v>
      </c>
      <c r="G194">
        <f t="shared" si="12"/>
        <v>0</v>
      </c>
      <c r="H194">
        <f t="shared" si="13"/>
        <v>27.374663246649305</v>
      </c>
      <c r="I194">
        <f t="shared" si="14"/>
        <v>11.982861876031627</v>
      </c>
      <c r="J194">
        <f t="shared" si="15"/>
        <v>2.9123652319578692E-3</v>
      </c>
      <c r="K194">
        <f t="shared" si="15"/>
        <v>0</v>
      </c>
      <c r="L194">
        <f t="shared" si="15"/>
        <v>1.889699041688409</v>
      </c>
      <c r="M194">
        <f t="shared" si="15"/>
        <v>144.41160869053411</v>
      </c>
    </row>
    <row r="195" spans="1:13" x14ac:dyDescent="0.3">
      <c r="A195">
        <v>-108</v>
      </c>
      <c r="B195">
        <v>2</v>
      </c>
      <c r="C195">
        <v>1</v>
      </c>
      <c r="D195">
        <v>18</v>
      </c>
      <c r="E195">
        <v>13</v>
      </c>
      <c r="F195">
        <f t="shared" si="11"/>
        <v>6.5786343487836602E-2</v>
      </c>
      <c r="G195">
        <f t="shared" si="12"/>
        <v>0</v>
      </c>
      <c r="H195">
        <f t="shared" si="13"/>
        <v>27.681735520380133</v>
      </c>
      <c r="I195">
        <f t="shared" si="14"/>
        <v>12.221502678040286</v>
      </c>
      <c r="J195">
        <f t="shared" si="15"/>
        <v>3.7411824690381534</v>
      </c>
      <c r="K195">
        <f t="shared" si="15"/>
        <v>1</v>
      </c>
      <c r="L195">
        <f t="shared" si="15"/>
        <v>93.736002686590368</v>
      </c>
      <c r="M195">
        <f t="shared" si="15"/>
        <v>0.60605808029844621</v>
      </c>
    </row>
    <row r="196" spans="1:13" x14ac:dyDescent="0.3">
      <c r="A196">
        <v>-107</v>
      </c>
      <c r="B196">
        <v>5</v>
      </c>
      <c r="C196">
        <v>0</v>
      </c>
      <c r="D196">
        <v>21</v>
      </c>
      <c r="E196">
        <v>14</v>
      </c>
      <c r="F196">
        <f t="shared" si="11"/>
        <v>7.9955611851770317E-2</v>
      </c>
      <c r="G196">
        <f t="shared" si="12"/>
        <v>0</v>
      </c>
      <c r="H196">
        <f t="shared" si="13"/>
        <v>27.987798167973384</v>
      </c>
      <c r="I196">
        <f t="shared" si="14"/>
        <v>12.462899089034035</v>
      </c>
      <c r="J196">
        <f t="shared" si="15"/>
        <v>24.20683678134889</v>
      </c>
      <c r="K196">
        <f t="shared" si="15"/>
        <v>0</v>
      </c>
      <c r="L196">
        <f t="shared" si="15"/>
        <v>48.829323236332186</v>
      </c>
      <c r="M196">
        <f t="shared" si="15"/>
        <v>2.3626792104923982</v>
      </c>
    </row>
    <row r="197" spans="1:13" x14ac:dyDescent="0.3">
      <c r="A197">
        <v>-106</v>
      </c>
      <c r="B197">
        <v>2</v>
      </c>
      <c r="C197">
        <v>0</v>
      </c>
      <c r="D197">
        <v>26</v>
      </c>
      <c r="E197">
        <v>10</v>
      </c>
      <c r="F197">
        <f t="shared" si="11"/>
        <v>9.6886334848727856E-2</v>
      </c>
      <c r="G197">
        <f t="shared" si="12"/>
        <v>0</v>
      </c>
      <c r="H197">
        <f t="shared" si="13"/>
        <v>28.292742085614986</v>
      </c>
      <c r="I197">
        <f t="shared" si="14"/>
        <v>12.707027426495003</v>
      </c>
      <c r="J197">
        <f t="shared" si="15"/>
        <v>3.6218416224855083</v>
      </c>
      <c r="K197">
        <f t="shared" si="15"/>
        <v>0</v>
      </c>
      <c r="L197">
        <f t="shared" si="15"/>
        <v>5.2566662711501548</v>
      </c>
      <c r="M197">
        <f t="shared" si="15"/>
        <v>7.3279974877961589</v>
      </c>
    </row>
    <row r="198" spans="1:13" x14ac:dyDescent="0.3">
      <c r="A198">
        <v>-105</v>
      </c>
      <c r="B198">
        <v>2</v>
      </c>
      <c r="C198">
        <v>0</v>
      </c>
      <c r="D198">
        <v>23</v>
      </c>
      <c r="E198">
        <v>13</v>
      </c>
      <c r="F198">
        <f t="shared" si="11"/>
        <v>0.11705136337498342</v>
      </c>
      <c r="G198">
        <f t="shared" si="12"/>
        <v>0</v>
      </c>
      <c r="H198">
        <f t="shared" si="13"/>
        <v>28.596457508971991</v>
      </c>
      <c r="I198">
        <f t="shared" si="14"/>
        <v>12.95386221621156</v>
      </c>
      <c r="J198">
        <f t="shared" si="15"/>
        <v>3.5454955681680085</v>
      </c>
      <c r="K198">
        <f t="shared" si="15"/>
        <v>0</v>
      </c>
      <c r="L198">
        <f t="shared" si="15"/>
        <v>31.320336649728979</v>
      </c>
      <c r="M198">
        <f t="shared" si="15"/>
        <v>2.1286950929088593E-3</v>
      </c>
    </row>
    <row r="199" spans="1:13" x14ac:dyDescent="0.3">
      <c r="A199">
        <v>-104</v>
      </c>
      <c r="B199">
        <v>4</v>
      </c>
      <c r="C199">
        <v>1</v>
      </c>
      <c r="D199">
        <v>21</v>
      </c>
      <c r="E199">
        <v>14</v>
      </c>
      <c r="F199">
        <f t="shared" si="11"/>
        <v>0.140990807988706</v>
      </c>
      <c r="G199">
        <f t="shared" si="12"/>
        <v>0</v>
      </c>
      <c r="H199">
        <f t="shared" si="13"/>
        <v>28.898834076236856</v>
      </c>
      <c r="I199">
        <f t="shared" si="14"/>
        <v>13.203376173667101</v>
      </c>
      <c r="J199">
        <f t="shared" si="15"/>
        <v>14.891951944027658</v>
      </c>
      <c r="K199">
        <f t="shared" si="15"/>
        <v>1</v>
      </c>
      <c r="L199">
        <f t="shared" si="15"/>
        <v>62.391579763920546</v>
      </c>
      <c r="M199">
        <f t="shared" si="15"/>
        <v>0.6346095206812693</v>
      </c>
    </row>
    <row r="200" spans="1:13" x14ac:dyDescent="0.3">
      <c r="A200">
        <v>-103</v>
      </c>
      <c r="B200">
        <v>3</v>
      </c>
      <c r="C200">
        <v>0</v>
      </c>
      <c r="D200">
        <v>31</v>
      </c>
      <c r="E200">
        <v>11</v>
      </c>
      <c r="F200">
        <f t="shared" si="11"/>
        <v>0.16931892230028764</v>
      </c>
      <c r="G200">
        <f t="shared" si="12"/>
        <v>0</v>
      </c>
      <c r="H200">
        <f t="shared" si="13"/>
        <v>29.199760892331426</v>
      </c>
      <c r="I200">
        <f t="shared" si="14"/>
        <v>13.4555401865299</v>
      </c>
      <c r="J200">
        <f t="shared" si="15"/>
        <v>8.0127553636472051</v>
      </c>
      <c r="K200">
        <f t="shared" si="15"/>
        <v>0</v>
      </c>
      <c r="L200">
        <f t="shared" si="15"/>
        <v>3.2408608447793434</v>
      </c>
      <c r="M200">
        <f t="shared" si="15"/>
        <v>6.0296776076632961</v>
      </c>
    </row>
    <row r="201" spans="1:13" x14ac:dyDescent="0.3">
      <c r="A201">
        <v>-102</v>
      </c>
      <c r="B201">
        <v>0</v>
      </c>
      <c r="C201">
        <v>0</v>
      </c>
      <c r="D201">
        <v>28</v>
      </c>
      <c r="E201">
        <v>14</v>
      </c>
      <c r="F201">
        <f t="shared" si="11"/>
        <v>0.20273118788506309</v>
      </c>
      <c r="G201">
        <f t="shared" si="12"/>
        <v>0</v>
      </c>
      <c r="H201">
        <f t="shared" si="13"/>
        <v>29.499126594221419</v>
      </c>
      <c r="I201">
        <f t="shared" si="14"/>
        <v>13.710323298282443</v>
      </c>
      <c r="J201">
        <f t="shared" si="15"/>
        <v>4.1099934541288748E-2</v>
      </c>
      <c r="K201">
        <f t="shared" si="15"/>
        <v>0</v>
      </c>
      <c r="L201">
        <f t="shared" si="15"/>
        <v>2.2473805455019114</v>
      </c>
      <c r="M201">
        <f t="shared" si="15"/>
        <v>8.3912591517962487E-2</v>
      </c>
    </row>
    <row r="202" spans="1:13" x14ac:dyDescent="0.3">
      <c r="A202">
        <v>-101</v>
      </c>
      <c r="B202">
        <v>3</v>
      </c>
      <c r="C202">
        <v>0</v>
      </c>
      <c r="D202">
        <v>35</v>
      </c>
      <c r="E202">
        <v>10</v>
      </c>
      <c r="F202">
        <f t="shared" si="11"/>
        <v>0.24201150252336923</v>
      </c>
      <c r="G202">
        <f t="shared" si="12"/>
        <v>0</v>
      </c>
      <c r="H202">
        <f t="shared" si="13"/>
        <v>29.796819417290468</v>
      </c>
      <c r="I202">
        <f t="shared" si="14"/>
        <v>13.967692693028081</v>
      </c>
      <c r="J202">
        <f t="shared" si="15"/>
        <v>7.6065005522134026</v>
      </c>
      <c r="K202">
        <f t="shared" si="15"/>
        <v>0</v>
      </c>
      <c r="L202">
        <f t="shared" si="15"/>
        <v>27.073088176285502</v>
      </c>
      <c r="M202">
        <f t="shared" si="15"/>
        <v>15.742585306308424</v>
      </c>
    </row>
    <row r="203" spans="1:13" x14ac:dyDescent="0.3">
      <c r="A203">
        <v>-100</v>
      </c>
      <c r="B203">
        <v>2</v>
      </c>
      <c r="C203">
        <v>0</v>
      </c>
      <c r="D203">
        <v>23</v>
      </c>
      <c r="E203">
        <v>12</v>
      </c>
      <c r="F203">
        <f t="shared" si="11"/>
        <v>0.28803935133695224</v>
      </c>
      <c r="G203">
        <f t="shared" si="12"/>
        <v>0</v>
      </c>
      <c r="H203">
        <f t="shared" si="13"/>
        <v>30.092727262721073</v>
      </c>
      <c r="I203">
        <f t="shared" si="14"/>
        <v>14.227613681512214</v>
      </c>
      <c r="J203">
        <f t="shared" si="15"/>
        <v>2.9308092625708029</v>
      </c>
      <c r="K203">
        <f t="shared" si="15"/>
        <v>0</v>
      </c>
      <c r="L203">
        <f t="shared" si="15"/>
        <v>50.306780023346768</v>
      </c>
      <c r="M203">
        <f t="shared" si="15"/>
        <v>4.9622627140603983</v>
      </c>
    </row>
    <row r="204" spans="1:13" x14ac:dyDescent="0.3">
      <c r="A204">
        <v>-99</v>
      </c>
      <c r="B204">
        <v>2</v>
      </c>
      <c r="C204">
        <v>0</v>
      </c>
      <c r="D204">
        <v>18</v>
      </c>
      <c r="E204">
        <v>13</v>
      </c>
      <c r="F204">
        <f t="shared" si="11"/>
        <v>0.34179681684682284</v>
      </c>
      <c r="G204">
        <f t="shared" si="12"/>
        <v>0</v>
      </c>
      <c r="H204">
        <f t="shared" si="13"/>
        <v>30.386737765828165</v>
      </c>
      <c r="I204">
        <f t="shared" si="14"/>
        <v>14.490049688394567</v>
      </c>
      <c r="J204">
        <f t="shared" si="15"/>
        <v>2.7496377966193291</v>
      </c>
      <c r="K204">
        <f t="shared" si="15"/>
        <v>0</v>
      </c>
      <c r="L204">
        <f t="shared" si="15"/>
        <v>153.43127247939373</v>
      </c>
      <c r="M204">
        <f t="shared" si="15"/>
        <v>2.2202480738847465</v>
      </c>
    </row>
    <row r="205" spans="1:13" x14ac:dyDescent="0.3">
      <c r="A205">
        <v>-98</v>
      </c>
      <c r="B205">
        <v>3</v>
      </c>
      <c r="C205">
        <v>0</v>
      </c>
      <c r="D205">
        <v>23</v>
      </c>
      <c r="E205">
        <v>14</v>
      </c>
      <c r="F205">
        <f t="shared" si="11"/>
        <v>0.40437525955785236</v>
      </c>
      <c r="G205">
        <f t="shared" si="12"/>
        <v>0</v>
      </c>
      <c r="H205">
        <f t="shared" si="13"/>
        <v>30.678738365289224</v>
      </c>
      <c r="I205">
        <f t="shared" si="14"/>
        <v>14.754962240808391</v>
      </c>
      <c r="J205">
        <f t="shared" si="15"/>
        <v>6.7372677931953655</v>
      </c>
      <c r="K205">
        <f t="shared" si="15"/>
        <v>0</v>
      </c>
      <c r="L205">
        <f t="shared" si="15"/>
        <v>58.963022882564623</v>
      </c>
      <c r="M205">
        <f t="shared" si="15"/>
        <v>0.56996798504642687</v>
      </c>
    </row>
    <row r="206" spans="1:13" x14ac:dyDescent="0.3">
      <c r="A206">
        <v>-97</v>
      </c>
      <c r="B206">
        <v>4</v>
      </c>
      <c r="C206">
        <v>0</v>
      </c>
      <c r="D206">
        <v>20</v>
      </c>
      <c r="E206">
        <v>18</v>
      </c>
      <c r="F206">
        <f t="shared" si="11"/>
        <v>0.47698147592538864</v>
      </c>
      <c r="G206">
        <f t="shared" si="12"/>
        <v>0</v>
      </c>
      <c r="H206">
        <f t="shared" si="13"/>
        <v>30.968616373213564</v>
      </c>
      <c r="I206">
        <f t="shared" si="14"/>
        <v>15.022310958241645</v>
      </c>
      <c r="J206">
        <f t="shared" si="15"/>
        <v>12.411659520972853</v>
      </c>
      <c r="K206">
        <f t="shared" si="15"/>
        <v>0</v>
      </c>
      <c r="L206">
        <f t="shared" si="15"/>
        <v>120.31054514272867</v>
      </c>
      <c r="M206">
        <f t="shared" si="15"/>
        <v>8.8666320294077892</v>
      </c>
    </row>
    <row r="207" spans="1:13" x14ac:dyDescent="0.3">
      <c r="A207">
        <v>-96</v>
      </c>
      <c r="B207">
        <v>5</v>
      </c>
      <c r="C207">
        <v>0</v>
      </c>
      <c r="D207">
        <v>34</v>
      </c>
      <c r="E207">
        <v>10</v>
      </c>
      <c r="F207">
        <f t="shared" si="11"/>
        <v>0.5609431161407854</v>
      </c>
      <c r="G207">
        <f t="shared" si="12"/>
        <v>0</v>
      </c>
      <c r="H207">
        <f t="shared" si="13"/>
        <v>31.256259045991712</v>
      </c>
      <c r="I207">
        <f t="shared" si="14"/>
        <v>15.292053543774307</v>
      </c>
      <c r="J207">
        <f t="shared" si="15"/>
        <v>19.705226018137878</v>
      </c>
      <c r="K207">
        <f t="shared" si="15"/>
        <v>0</v>
      </c>
      <c r="L207">
        <f t="shared" si="15"/>
        <v>7.5281144227023118</v>
      </c>
      <c r="M207">
        <f t="shared" si="15"/>
        <v>28.005830710174198</v>
      </c>
    </row>
    <row r="208" spans="1:13" x14ac:dyDescent="0.3">
      <c r="A208">
        <v>-95</v>
      </c>
      <c r="B208">
        <v>6</v>
      </c>
      <c r="C208">
        <v>0</v>
      </c>
      <c r="D208">
        <v>17</v>
      </c>
      <c r="E208">
        <v>21</v>
      </c>
      <c r="F208">
        <f t="shared" si="11"/>
        <v>0.65771312086266631</v>
      </c>
      <c r="G208">
        <f t="shared" si="12"/>
        <v>0</v>
      </c>
      <c r="H208">
        <f t="shared" si="13"/>
        <v>31.541553655864373</v>
      </c>
      <c r="I208">
        <f t="shared" si="14"/>
        <v>15.564145776705201</v>
      </c>
      <c r="J208">
        <f t="shared" si="15"/>
        <v>28.540029099002908</v>
      </c>
      <c r="K208">
        <f t="shared" si="15"/>
        <v>0</v>
      </c>
      <c r="L208">
        <f t="shared" si="15"/>
        <v>211.4567827263825</v>
      </c>
      <c r="M208">
        <f t="shared" ref="M208:M271" si="16">(I208-E208)^2</f>
        <v>29.548511136911898</v>
      </c>
    </row>
    <row r="209" spans="1:13" x14ac:dyDescent="0.3">
      <c r="A209">
        <v>-94</v>
      </c>
      <c r="B209">
        <v>0</v>
      </c>
      <c r="C209">
        <v>0</v>
      </c>
      <c r="D209">
        <v>35</v>
      </c>
      <c r="E209">
        <v>11</v>
      </c>
      <c r="F209">
        <f t="shared" ref="F209:F272" si="17">$F$10*EXP(-(($A209-$F$11)^2)/(2*$F$12^2))+$M$10*EXP(-(($A209-$M$11)^2)/(2*$M$12^2))+$K$10*EXP(-(($A209-$K$11)^2)/(2*$K$12^2))</f>
        <v>0.76887291470409758</v>
      </c>
      <c r="G209">
        <f t="shared" ref="G209:G272" si="18">$G$10*EXP(-(($A209-$G$11)^2)/(2*$G$12^2))+$L$10*EXP(-(($A209-$L$11)^2)/(2*$L$12^2))</f>
        <v>0</v>
      </c>
      <c r="H209">
        <f t="shared" ref="H209:H272" si="19">$H$10*EXP(-(($A209-$H$11)^2)/(2*$H$12^2))</f>
        <v>31.824387563149202</v>
      </c>
      <c r="I209">
        <f t="shared" ref="I209:I272" si="20">$I$10*EXP(-(($A209-$I$11)^2)/(2*$I$12^2))</f>
        <v>15.838541506600551</v>
      </c>
      <c r="J209">
        <f t="shared" ref="J209:M272" si="21">(F209-B209)^2</f>
        <v>0.59116555896557454</v>
      </c>
      <c r="K209">
        <f t="shared" si="21"/>
        <v>0</v>
      </c>
      <c r="L209">
        <f t="shared" si="21"/>
        <v>10.084514349081465</v>
      </c>
      <c r="M209">
        <f t="shared" si="16"/>
        <v>23.41148391109633</v>
      </c>
    </row>
    <row r="210" spans="1:13" x14ac:dyDescent="0.3">
      <c r="A210">
        <v>-93</v>
      </c>
      <c r="B210">
        <v>10</v>
      </c>
      <c r="C210">
        <v>0</v>
      </c>
      <c r="D210">
        <v>18</v>
      </c>
      <c r="E210">
        <v>18</v>
      </c>
      <c r="F210">
        <f t="shared" si="17"/>
        <v>0.89613407594493777</v>
      </c>
      <c r="G210">
        <f t="shared" si="18"/>
        <v>0</v>
      </c>
      <c r="H210">
        <f t="shared" si="19"/>
        <v>32.104648289062212</v>
      </c>
      <c r="I210">
        <f t="shared" si="20"/>
        <v>16.115192648795656</v>
      </c>
      <c r="J210">
        <f t="shared" si="21"/>
        <v>82.880374763170934</v>
      </c>
      <c r="K210">
        <f t="shared" si="21"/>
        <v>0</v>
      </c>
      <c r="L210">
        <f t="shared" si="21"/>
        <v>198.94110335814557</v>
      </c>
      <c r="M210">
        <f t="shared" si="16"/>
        <v>3.5524987511539359</v>
      </c>
    </row>
    <row r="211" spans="1:13" x14ac:dyDescent="0.3">
      <c r="A211">
        <v>-92</v>
      </c>
      <c r="B211">
        <v>3</v>
      </c>
      <c r="C211">
        <v>0</v>
      </c>
      <c r="D211">
        <v>29</v>
      </c>
      <c r="E211">
        <v>14</v>
      </c>
      <c r="F211">
        <f t="shared" si="17"/>
        <v>1.0413381876351957</v>
      </c>
      <c r="G211">
        <f t="shared" si="18"/>
        <v>0</v>
      </c>
      <c r="H211">
        <f t="shared" si="19"/>
        <v>32.382223589069362</v>
      </c>
      <c r="I211">
        <f t="shared" si="20"/>
        <v>16.394049181379824</v>
      </c>
      <c r="J211">
        <f t="shared" si="21"/>
        <v>3.8363560952161797</v>
      </c>
      <c r="K211">
        <f t="shared" si="21"/>
        <v>0</v>
      </c>
      <c r="L211">
        <f t="shared" si="21"/>
        <v>11.439436406457236</v>
      </c>
      <c r="M211">
        <f t="shared" si="16"/>
        <v>5.7314714828654054</v>
      </c>
    </row>
    <row r="212" spans="1:13" x14ac:dyDescent="0.3">
      <c r="A212">
        <v>-91</v>
      </c>
      <c r="B212">
        <v>2</v>
      </c>
      <c r="C212">
        <v>1</v>
      </c>
      <c r="D212">
        <v>36</v>
      </c>
      <c r="E212">
        <v>16</v>
      </c>
      <c r="F212">
        <f t="shared" si="17"/>
        <v>1.2064545661070651</v>
      </c>
      <c r="G212">
        <f t="shared" si="18"/>
        <v>0</v>
      </c>
      <c r="H212">
        <f t="shared" si="19"/>
        <v>32.657001526702778</v>
      </c>
      <c r="I212">
        <f t="shared" si="20"/>
        <v>16.675059143693723</v>
      </c>
      <c r="J212">
        <f t="shared" si="21"/>
        <v>0.62971435565232625</v>
      </c>
      <c r="K212">
        <f t="shared" si="21"/>
        <v>1</v>
      </c>
      <c r="L212">
        <f t="shared" si="21"/>
        <v>11.175638792467554</v>
      </c>
      <c r="M212">
        <f t="shared" si="16"/>
        <v>0.45570484748450224</v>
      </c>
    </row>
    <row r="213" spans="1:13" x14ac:dyDescent="0.3">
      <c r="A213">
        <v>-90</v>
      </c>
      <c r="B213">
        <v>8</v>
      </c>
      <c r="C213">
        <v>0</v>
      </c>
      <c r="D213">
        <v>27</v>
      </c>
      <c r="E213">
        <v>15</v>
      </c>
      <c r="F213">
        <f t="shared" si="17"/>
        <v>1.3935755600640947</v>
      </c>
      <c r="G213">
        <f t="shared" si="18"/>
        <v>0</v>
      </c>
      <c r="H213">
        <f t="shared" si="19"/>
        <v>32.928870547774956</v>
      </c>
      <c r="I213">
        <f t="shared" si="20"/>
        <v>16.958168636366914</v>
      </c>
      <c r="J213">
        <f t="shared" si="21"/>
        <v>43.644843880582435</v>
      </c>
      <c r="K213">
        <f t="shared" si="21"/>
        <v>0</v>
      </c>
      <c r="L213">
        <f t="shared" si="21"/>
        <v>35.151505972273306</v>
      </c>
      <c r="M213">
        <f t="shared" si="16"/>
        <v>3.8344244084510577</v>
      </c>
    </row>
    <row r="214" spans="1:13" x14ac:dyDescent="0.3">
      <c r="A214">
        <v>-89</v>
      </c>
      <c r="B214">
        <v>3</v>
      </c>
      <c r="C214">
        <v>1</v>
      </c>
      <c r="D214">
        <v>27</v>
      </c>
      <c r="E214">
        <v>24</v>
      </c>
      <c r="F214">
        <f t="shared" si="17"/>
        <v>1.6049091179993902</v>
      </c>
      <c r="G214">
        <f t="shared" si="18"/>
        <v>0</v>
      </c>
      <c r="H214">
        <f t="shared" si="19"/>
        <v>33.197719554923125</v>
      </c>
      <c r="I214">
        <f t="shared" si="20"/>
        <v>17.243321822922287</v>
      </c>
      <c r="J214">
        <f t="shared" si="21"/>
        <v>1.9462785690412394</v>
      </c>
      <c r="K214">
        <f t="shared" si="21"/>
        <v>1</v>
      </c>
      <c r="L214">
        <f t="shared" si="21"/>
        <v>38.411727681476506</v>
      </c>
      <c r="M214">
        <f t="shared" si="16"/>
        <v>45.652699988598208</v>
      </c>
    </row>
    <row r="215" spans="1:13" x14ac:dyDescent="0.3">
      <c r="A215">
        <v>-88</v>
      </c>
      <c r="B215">
        <v>4</v>
      </c>
      <c r="C215">
        <v>0</v>
      </c>
      <c r="D215">
        <v>30</v>
      </c>
      <c r="E215">
        <v>17</v>
      </c>
      <c r="F215">
        <f t="shared" si="17"/>
        <v>1.8427683347924371</v>
      </c>
      <c r="G215">
        <f t="shared" si="18"/>
        <v>0</v>
      </c>
      <c r="H215">
        <f t="shared" si="19"/>
        <v>33.463437982415243</v>
      </c>
      <c r="I215">
        <f t="shared" si="20"/>
        <v>17.530460932972609</v>
      </c>
      <c r="J215">
        <f t="shared" si="21"/>
        <v>4.6536484573741959</v>
      </c>
      <c r="K215">
        <f t="shared" si="21"/>
        <v>0</v>
      </c>
      <c r="L215">
        <f t="shared" si="21"/>
        <v>11.995402658036571</v>
      </c>
      <c r="M215">
        <f t="shared" si="16"/>
        <v>0.28138880141017086</v>
      </c>
    </row>
    <row r="216" spans="1:13" x14ac:dyDescent="0.3">
      <c r="A216">
        <v>-87</v>
      </c>
      <c r="B216">
        <v>7</v>
      </c>
      <c r="C216">
        <v>0</v>
      </c>
      <c r="D216">
        <v>29</v>
      </c>
      <c r="E216">
        <v>23</v>
      </c>
      <c r="F216">
        <f t="shared" si="17"/>
        <v>2.1095577109291592</v>
      </c>
      <c r="G216">
        <f t="shared" si="18"/>
        <v>0</v>
      </c>
      <c r="H216">
        <f t="shared" si="19"/>
        <v>33.725915871147976</v>
      </c>
      <c r="I216">
        <f t="shared" si="20"/>
        <v>17.81952626703319</v>
      </c>
      <c r="J216">
        <f t="shared" si="21"/>
        <v>23.916425782732439</v>
      </c>
      <c r="K216">
        <f t="shared" si="21"/>
        <v>0</v>
      </c>
      <c r="L216">
        <f t="shared" si="21"/>
        <v>22.334280821168328</v>
      </c>
      <c r="M216">
        <f t="shared" si="16"/>
        <v>26.837308097959074</v>
      </c>
    </row>
    <row r="217" spans="1:13" x14ac:dyDescent="0.3">
      <c r="A217">
        <v>-86</v>
      </c>
      <c r="B217">
        <v>4</v>
      </c>
      <c r="C217">
        <v>0</v>
      </c>
      <c r="D217">
        <v>27</v>
      </c>
      <c r="E217">
        <v>19</v>
      </c>
      <c r="F217">
        <f t="shared" si="17"/>
        <v>2.4077558907161856</v>
      </c>
      <c r="G217">
        <f t="shared" si="18"/>
        <v>0</v>
      </c>
      <c r="H217">
        <f t="shared" si="19"/>
        <v>33.985043943766414</v>
      </c>
      <c r="I217">
        <f t="shared" si="20"/>
        <v>18.110456202973111</v>
      </c>
      <c r="J217">
        <f t="shared" si="21"/>
        <v>2.5352413035490078</v>
      </c>
      <c r="K217">
        <f t="shared" si="21"/>
        <v>0</v>
      </c>
      <c r="L217">
        <f t="shared" si="21"/>
        <v>48.79083889634785</v>
      </c>
      <c r="M217">
        <f t="shared" si="16"/>
        <v>0.79128816682901448</v>
      </c>
    </row>
    <row r="218" spans="1:13" x14ac:dyDescent="0.3">
      <c r="A218">
        <v>-85</v>
      </c>
      <c r="B218">
        <v>10</v>
      </c>
      <c r="C218">
        <v>0</v>
      </c>
      <c r="D218">
        <v>35</v>
      </c>
      <c r="E218">
        <v>11</v>
      </c>
      <c r="F218">
        <f t="shared" si="17"/>
        <v>2.739894689750173</v>
      </c>
      <c r="G218">
        <f t="shared" si="18"/>
        <v>0</v>
      </c>
      <c r="H218">
        <f t="shared" si="19"/>
        <v>34.240713679834471</v>
      </c>
      <c r="I218">
        <f t="shared" si="20"/>
        <v>18.403187204126102</v>
      </c>
      <c r="J218">
        <f t="shared" si="21"/>
        <v>52.709129115917733</v>
      </c>
      <c r="K218">
        <f t="shared" si="21"/>
        <v>0</v>
      </c>
      <c r="L218">
        <f t="shared" si="21"/>
        <v>0.57651571599051032</v>
      </c>
      <c r="M218">
        <f t="shared" si="16"/>
        <v>54.807180779336448</v>
      </c>
    </row>
    <row r="219" spans="1:13" x14ac:dyDescent="0.3">
      <c r="A219">
        <v>-84</v>
      </c>
      <c r="B219">
        <v>7</v>
      </c>
      <c r="C219">
        <v>0</v>
      </c>
      <c r="D219">
        <v>34</v>
      </c>
      <c r="E219">
        <v>20</v>
      </c>
      <c r="F219">
        <f t="shared" si="17"/>
        <v>3.1085342771337641</v>
      </c>
      <c r="G219">
        <f t="shared" si="18"/>
        <v>0</v>
      </c>
      <c r="H219">
        <f t="shared" si="19"/>
        <v>34.492817390984335</v>
      </c>
      <c r="I219">
        <f t="shared" si="20"/>
        <v>18.697653829080522</v>
      </c>
      <c r="J219">
        <f t="shared" si="21"/>
        <v>15.143505472242836</v>
      </c>
      <c r="K219">
        <f t="shared" si="21"/>
        <v>0</v>
      </c>
      <c r="L219">
        <f t="shared" si="21"/>
        <v>0.2428689808566071</v>
      </c>
      <c r="M219">
        <f t="shared" si="16"/>
        <v>1.6961055489086254</v>
      </c>
    </row>
    <row r="220" spans="1:13" x14ac:dyDescent="0.3">
      <c r="A220">
        <v>-83</v>
      </c>
      <c r="B220">
        <v>3</v>
      </c>
      <c r="C220">
        <v>0</v>
      </c>
      <c r="D220">
        <v>30</v>
      </c>
      <c r="E220">
        <v>22</v>
      </c>
      <c r="F220">
        <f t="shared" si="17"/>
        <v>3.5162344445725342</v>
      </c>
      <c r="G220">
        <f t="shared" si="18"/>
        <v>0</v>
      </c>
      <c r="H220">
        <f t="shared" si="19"/>
        <v>34.741248295972753</v>
      </c>
      <c r="I220">
        <f t="shared" si="20"/>
        <v>18.993788743166405</v>
      </c>
      <c r="J220">
        <f t="shared" si="21"/>
        <v>0.26649800176311289</v>
      </c>
      <c r="K220">
        <f t="shared" si="21"/>
        <v>0</v>
      </c>
      <c r="L220">
        <f t="shared" si="21"/>
        <v>22.479435404064532</v>
      </c>
      <c r="M220">
        <f t="shared" si="16"/>
        <v>9.037306120713021</v>
      </c>
    </row>
    <row r="221" spans="1:13" x14ac:dyDescent="0.3">
      <c r="A221">
        <v>-82</v>
      </c>
      <c r="B221">
        <v>10</v>
      </c>
      <c r="C221">
        <v>0</v>
      </c>
      <c r="D221">
        <v>43</v>
      </c>
      <c r="E221">
        <v>23</v>
      </c>
      <c r="F221">
        <f t="shared" si="17"/>
        <v>3.9655219722597836</v>
      </c>
      <c r="G221">
        <f t="shared" si="18"/>
        <v>0</v>
      </c>
      <c r="H221">
        <f t="shared" si="19"/>
        <v>34.985900595571607</v>
      </c>
      <c r="I221">
        <f t="shared" si="20"/>
        <v>19.291522731655878</v>
      </c>
      <c r="J221">
        <f t="shared" si="21"/>
        <v>36.414925067279448</v>
      </c>
      <c r="K221">
        <f t="shared" si="21"/>
        <v>0</v>
      </c>
      <c r="L221">
        <f t="shared" si="21"/>
        <v>64.225789264059514</v>
      </c>
      <c r="M221">
        <f t="shared" si="16"/>
        <v>13.752803649825083</v>
      </c>
    </row>
    <row r="222" spans="1:13" x14ac:dyDescent="0.3">
      <c r="A222">
        <v>-81</v>
      </c>
      <c r="B222">
        <v>7</v>
      </c>
      <c r="C222">
        <v>0</v>
      </c>
      <c r="D222">
        <v>28</v>
      </c>
      <c r="E222">
        <v>18</v>
      </c>
      <c r="F222">
        <f t="shared" si="17"/>
        <v>4.4588541896820315</v>
      </c>
      <c r="G222">
        <f t="shared" si="18"/>
        <v>0</v>
      </c>
      <c r="H222">
        <f t="shared" si="19"/>
        <v>35.22666954721975</v>
      </c>
      <c r="I222">
        <f t="shared" si="20"/>
        <v>19.590784714691484</v>
      </c>
      <c r="J222">
        <f t="shared" si="21"/>
        <v>6.4574220292965645</v>
      </c>
      <c r="K222">
        <f t="shared" si="21"/>
        <v>0</v>
      </c>
      <c r="L222">
        <f t="shared" si="21"/>
        <v>52.2247527447133</v>
      </c>
      <c r="M222">
        <f t="shared" si="16"/>
        <v>2.5305960084960661</v>
      </c>
    </row>
    <row r="223" spans="1:13" x14ac:dyDescent="0.3">
      <c r="A223">
        <v>-80</v>
      </c>
      <c r="B223">
        <v>11</v>
      </c>
      <c r="C223">
        <v>1</v>
      </c>
      <c r="D223">
        <v>35</v>
      </c>
      <c r="E223">
        <v>17</v>
      </c>
      <c r="F223">
        <f t="shared" si="17"/>
        <v>4.9985789270561467</v>
      </c>
      <c r="G223">
        <f t="shared" si="18"/>
        <v>0</v>
      </c>
      <c r="H223">
        <f t="shared" si="19"/>
        <v>35.463451539362801</v>
      </c>
      <c r="I223">
        <f t="shared" si="20"/>
        <v>19.891501763955503</v>
      </c>
      <c r="J223">
        <f t="shared" si="21"/>
        <v>36.017054894774553</v>
      </c>
      <c r="K223">
        <f t="shared" si="21"/>
        <v>1</v>
      </c>
      <c r="L223">
        <f t="shared" si="21"/>
        <v>0.21478732933774961</v>
      </c>
      <c r="M223">
        <f t="shared" si="16"/>
        <v>8.360782450957787</v>
      </c>
    </row>
    <row r="224" spans="1:13" x14ac:dyDescent="0.3">
      <c r="A224">
        <v>-79</v>
      </c>
      <c r="B224">
        <v>10</v>
      </c>
      <c r="C224">
        <v>1</v>
      </c>
      <c r="D224">
        <v>33</v>
      </c>
      <c r="E224">
        <v>19</v>
      </c>
      <c r="F224">
        <f t="shared" si="17"/>
        <v>5.5868911584933736</v>
      </c>
      <c r="G224">
        <f t="shared" si="18"/>
        <v>0</v>
      </c>
      <c r="H224">
        <f t="shared" si="19"/>
        <v>35.696144165407652</v>
      </c>
      <c r="I224">
        <f t="shared" si="20"/>
        <v>20.193599121091157</v>
      </c>
      <c r="J224">
        <f t="shared" si="21"/>
        <v>19.475529646983958</v>
      </c>
      <c r="K224">
        <f t="shared" si="21"/>
        <v>1</v>
      </c>
      <c r="L224">
        <f t="shared" si="21"/>
        <v>7.2691933606617258</v>
      </c>
      <c r="M224">
        <f t="shared" si="16"/>
        <v>1.4246788618695834</v>
      </c>
    </row>
    <row r="225" spans="1:13" x14ac:dyDescent="0.3">
      <c r="A225">
        <v>-78</v>
      </c>
      <c r="B225">
        <v>7</v>
      </c>
      <c r="C225">
        <v>0</v>
      </c>
      <c r="D225">
        <v>44</v>
      </c>
      <c r="E225">
        <v>18</v>
      </c>
      <c r="F225">
        <f t="shared" si="17"/>
        <v>6.2257867491805037</v>
      </c>
      <c r="G225">
        <f t="shared" si="18"/>
        <v>0</v>
      </c>
      <c r="H225">
        <f t="shared" si="19"/>
        <v>35.92464629721804</v>
      </c>
      <c r="I225">
        <f t="shared" si="20"/>
        <v>20.497000217885265</v>
      </c>
      <c r="J225">
        <f t="shared" si="21"/>
        <v>0.59940615774449235</v>
      </c>
      <c r="K225">
        <f t="shared" si="21"/>
        <v>0</v>
      </c>
      <c r="L225">
        <f t="shared" si="21"/>
        <v>65.211337425034316</v>
      </c>
      <c r="M225">
        <f t="shared" si="16"/>
        <v>6.2350100881190622</v>
      </c>
    </row>
    <row r="226" spans="1:13" x14ac:dyDescent="0.3">
      <c r="A226">
        <v>-77</v>
      </c>
      <c r="B226">
        <v>14</v>
      </c>
      <c r="C226">
        <v>0</v>
      </c>
      <c r="D226">
        <v>32</v>
      </c>
      <c r="E226">
        <v>17</v>
      </c>
      <c r="F226">
        <f t="shared" si="17"/>
        <v>6.9170138334409375</v>
      </c>
      <c r="G226">
        <f t="shared" si="18"/>
        <v>0</v>
      </c>
      <c r="H226">
        <f t="shared" si="19"/>
        <v>36.148858158077743</v>
      </c>
      <c r="I226">
        <f t="shared" si="20"/>
        <v>20.801626698219714</v>
      </c>
      <c r="J226">
        <f t="shared" si="21"/>
        <v>50.168693035667047</v>
      </c>
      <c r="K226">
        <f t="shared" si="21"/>
        <v>0</v>
      </c>
      <c r="L226">
        <f t="shared" si="21"/>
        <v>17.213024015848248</v>
      </c>
      <c r="M226">
        <f t="shared" si="16"/>
        <v>14.452365552616923</v>
      </c>
    </row>
    <row r="227" spans="1:13" x14ac:dyDescent="0.3">
      <c r="A227">
        <v>-76</v>
      </c>
      <c r="B227">
        <v>14</v>
      </c>
      <c r="C227">
        <v>0</v>
      </c>
      <c r="D227">
        <v>29</v>
      </c>
      <c r="E227">
        <v>23</v>
      </c>
      <c r="F227">
        <f t="shared" si="17"/>
        <v>7.6620224656460927</v>
      </c>
      <c r="G227">
        <f t="shared" si="18"/>
        <v>0</v>
      </c>
      <c r="H227">
        <f t="shared" si="19"/>
        <v>36.368681395048071</v>
      </c>
      <c r="I227">
        <f t="shared" si="20"/>
        <v>21.107398441797347</v>
      </c>
      <c r="J227">
        <f t="shared" si="21"/>
        <v>40.169959225974836</v>
      </c>
      <c r="K227">
        <f t="shared" si="21"/>
        <v>0</v>
      </c>
      <c r="L227">
        <f t="shared" si="21"/>
        <v>54.297465501727586</v>
      </c>
      <c r="M227">
        <f t="shared" si="16"/>
        <v>3.58194065811111</v>
      </c>
    </row>
    <row r="228" spans="1:13" x14ac:dyDescent="0.3">
      <c r="A228">
        <v>-75</v>
      </c>
      <c r="B228">
        <v>10</v>
      </c>
      <c r="C228">
        <v>0</v>
      </c>
      <c r="D228">
        <v>38</v>
      </c>
      <c r="E228">
        <v>17</v>
      </c>
      <c r="F228">
        <f t="shared" si="17"/>
        <v>8.4619132983885166</v>
      </c>
      <c r="G228">
        <f t="shared" si="18"/>
        <v>0</v>
      </c>
      <c r="H228">
        <f t="shared" si="19"/>
        <v>36.584019150646427</v>
      </c>
      <c r="I228">
        <f t="shared" si="20"/>
        <v>21.414233589646006</v>
      </c>
      <c r="J228">
        <f t="shared" si="21"/>
        <v>2.3657107016740926</v>
      </c>
      <c r="K228">
        <f t="shared" si="21"/>
        <v>0</v>
      </c>
      <c r="L228">
        <f t="shared" si="21"/>
        <v>2.0050017657360675</v>
      </c>
      <c r="M228">
        <f t="shared" si="16"/>
        <v>19.485458183959064</v>
      </c>
    </row>
    <row r="229" spans="1:13" x14ac:dyDescent="0.3">
      <c r="A229">
        <v>-74</v>
      </c>
      <c r="B229">
        <v>18</v>
      </c>
      <c r="C229">
        <v>0</v>
      </c>
      <c r="D229">
        <v>35</v>
      </c>
      <c r="E229">
        <v>26</v>
      </c>
      <c r="F229">
        <f t="shared" si="17"/>
        <v>9.3173861486084988</v>
      </c>
      <c r="G229">
        <f t="shared" si="18"/>
        <v>0</v>
      </c>
      <c r="H229">
        <f t="shared" si="19"/>
        <v>36.794776133773084</v>
      </c>
      <c r="I229">
        <f t="shared" si="20"/>
        <v>21.722048571402414</v>
      </c>
      <c r="J229">
        <f t="shared" si="21"/>
        <v>75.387783292375559</v>
      </c>
      <c r="K229">
        <f t="shared" si="21"/>
        <v>0</v>
      </c>
      <c r="L229">
        <f t="shared" si="21"/>
        <v>3.2212213703614587</v>
      </c>
      <c r="M229">
        <f t="shared" si="16"/>
        <v>18.300868425440125</v>
      </c>
    </row>
    <row r="230" spans="1:13" x14ac:dyDescent="0.3">
      <c r="A230">
        <v>-73</v>
      </c>
      <c r="B230">
        <v>6</v>
      </c>
      <c r="C230">
        <v>1</v>
      </c>
      <c r="D230">
        <v>35</v>
      </c>
      <c r="E230">
        <v>15</v>
      </c>
      <c r="F230">
        <f t="shared" si="17"/>
        <v>10.228689408786577</v>
      </c>
      <c r="G230">
        <f t="shared" si="18"/>
        <v>0</v>
      </c>
      <c r="H230">
        <f t="shared" si="19"/>
        <v>37.000858689813668</v>
      </c>
      <c r="I230">
        <f t="shared" si="20"/>
        <v>22.030758134375677</v>
      </c>
      <c r="J230">
        <f t="shared" si="21"/>
        <v>17.881814115983772</v>
      </c>
      <c r="K230">
        <f t="shared" si="21"/>
        <v>1</v>
      </c>
      <c r="L230">
        <f t="shared" si="21"/>
        <v>4.0034354966028696</v>
      </c>
      <c r="M230">
        <f t="shared" si="16"/>
        <v>49.431559944089756</v>
      </c>
    </row>
    <row r="231" spans="1:13" x14ac:dyDescent="0.3">
      <c r="A231">
        <v>-72</v>
      </c>
      <c r="B231">
        <v>7</v>
      </c>
      <c r="C231">
        <v>0</v>
      </c>
      <c r="D231">
        <v>42</v>
      </c>
      <c r="E231">
        <v>18</v>
      </c>
      <c r="F231">
        <f t="shared" si="17"/>
        <v>11.195571343076962</v>
      </c>
      <c r="G231">
        <f t="shared" si="18"/>
        <v>0</v>
      </c>
      <c r="H231">
        <f t="shared" si="19"/>
        <v>37.202174869845386</v>
      </c>
      <c r="I231">
        <f t="shared" si="20"/>
        <v>22.340275374388089</v>
      </c>
      <c r="J231">
        <f t="shared" si="21"/>
        <v>17.602818894848621</v>
      </c>
      <c r="K231">
        <f t="shared" si="21"/>
        <v>0</v>
      </c>
      <c r="L231">
        <f t="shared" si="21"/>
        <v>23.019125979543137</v>
      </c>
      <c r="M231">
        <f t="shared" si="16"/>
        <v>18.837990325519662</v>
      </c>
    </row>
    <row r="232" spans="1:13" x14ac:dyDescent="0.3">
      <c r="A232">
        <v>-71</v>
      </c>
      <c r="B232">
        <v>13</v>
      </c>
      <c r="C232">
        <v>0</v>
      </c>
      <c r="D232">
        <v>37</v>
      </c>
      <c r="E232">
        <v>32</v>
      </c>
      <c r="F232">
        <f t="shared" si="17"/>
        <v>12.217234373581794</v>
      </c>
      <c r="G232">
        <f t="shared" si="18"/>
        <v>0</v>
      </c>
      <c r="H232">
        <f t="shared" si="19"/>
        <v>37.398634498875573</v>
      </c>
      <c r="I232">
        <f t="shared" si="20"/>
        <v>22.650511768388988</v>
      </c>
      <c r="J232">
        <f t="shared" si="21"/>
        <v>0.61272202590188596</v>
      </c>
      <c r="K232">
        <f t="shared" si="21"/>
        <v>0</v>
      </c>
      <c r="L232">
        <f t="shared" si="21"/>
        <v>0.1589094636937794</v>
      </c>
      <c r="M232">
        <f t="shared" si="16"/>
        <v>87.412930193032807</v>
      </c>
    </row>
    <row r="233" spans="1:13" x14ac:dyDescent="0.3">
      <c r="A233">
        <v>-70</v>
      </c>
      <c r="B233">
        <v>14</v>
      </c>
      <c r="C233">
        <v>0</v>
      </c>
      <c r="D233">
        <v>43</v>
      </c>
      <c r="E233">
        <v>19</v>
      </c>
      <c r="F233">
        <f t="shared" si="17"/>
        <v>13.292293506227306</v>
      </c>
      <c r="G233">
        <f t="shared" si="18"/>
        <v>0</v>
      </c>
      <c r="H233">
        <f t="shared" si="19"/>
        <v>37.590149243041729</v>
      </c>
      <c r="I233">
        <f t="shared" si="20"/>
        <v>22.961377208835238</v>
      </c>
      <c r="J233">
        <f t="shared" si="21"/>
        <v>0.50084848132803983</v>
      </c>
      <c r="K233">
        <f t="shared" si="21"/>
        <v>0</v>
      </c>
      <c r="L233">
        <f t="shared" si="21"/>
        <v>29.266485212561975</v>
      </c>
      <c r="M233">
        <f t="shared" si="16"/>
        <v>15.692509390679259</v>
      </c>
    </row>
    <row r="234" spans="1:13" x14ac:dyDescent="0.3">
      <c r="A234">
        <v>-69</v>
      </c>
      <c r="B234">
        <v>7</v>
      </c>
      <c r="C234">
        <v>0</v>
      </c>
      <c r="D234">
        <v>48</v>
      </c>
      <c r="E234">
        <v>17</v>
      </c>
      <c r="F234">
        <f t="shared" si="17"/>
        <v>14.418740065565544</v>
      </c>
      <c r="G234">
        <f t="shared" si="18"/>
        <v>0</v>
      </c>
      <c r="H234">
        <f t="shared" si="19"/>
        <v>37.776632675703212</v>
      </c>
      <c r="I234">
        <f t="shared" si="20"/>
        <v>23.2727800398299</v>
      </c>
      <c r="J234">
        <f t="shared" si="21"/>
        <v>55.037704160427445</v>
      </c>
      <c r="K234">
        <f t="shared" si="21"/>
        <v>0</v>
      </c>
      <c r="L234">
        <f t="shared" si="21"/>
        <v>104.51723944749926</v>
      </c>
      <c r="M234">
        <f t="shared" si="16"/>
        <v>39.347769428088405</v>
      </c>
    </row>
    <row r="235" spans="1:13" x14ac:dyDescent="0.3">
      <c r="A235">
        <v>-68</v>
      </c>
      <c r="B235">
        <v>15</v>
      </c>
      <c r="C235">
        <v>1</v>
      </c>
      <c r="D235">
        <v>42</v>
      </c>
      <c r="E235">
        <v>20</v>
      </c>
      <c r="F235">
        <f t="shared" si="17"/>
        <v>15.593911900391333</v>
      </c>
      <c r="G235">
        <f t="shared" si="18"/>
        <v>0</v>
      </c>
      <c r="H235">
        <f t="shared" si="19"/>
        <v>37.958000342355355</v>
      </c>
      <c r="I235">
        <f t="shared" si="20"/>
        <v>23.584627095008575</v>
      </c>
      <c r="J235">
        <f t="shared" si="21"/>
        <v>0.35273134542644508</v>
      </c>
      <c r="K235">
        <f t="shared" si="21"/>
        <v>1</v>
      </c>
      <c r="L235">
        <f t="shared" si="21"/>
        <v>16.337761232399426</v>
      </c>
      <c r="M235">
        <f t="shared" si="16"/>
        <v>12.849551410269612</v>
      </c>
    </row>
    <row r="236" spans="1:13" x14ac:dyDescent="0.3">
      <c r="A236">
        <v>-67</v>
      </c>
      <c r="B236">
        <v>13</v>
      </c>
      <c r="C236">
        <v>0</v>
      </c>
      <c r="D236">
        <v>42</v>
      </c>
      <c r="E236">
        <v>21</v>
      </c>
      <c r="F236">
        <f t="shared" si="17"/>
        <v>16.814471185012163</v>
      </c>
      <c r="G236">
        <f t="shared" si="18"/>
        <v>0</v>
      </c>
      <c r="H236">
        <f t="shared" si="19"/>
        <v>38.134169824297921</v>
      </c>
      <c r="I236">
        <f t="shared" si="20"/>
        <v>23.896823737160616</v>
      </c>
      <c r="J236">
        <f t="shared" si="21"/>
        <v>14.550190421288097</v>
      </c>
      <c r="K236">
        <f t="shared" si="21"/>
        <v>0</v>
      </c>
      <c r="L236">
        <f t="shared" si="21"/>
        <v>14.94464294736877</v>
      </c>
      <c r="M236">
        <f t="shared" si="16"/>
        <v>8.391587764177201</v>
      </c>
    </row>
    <row r="237" spans="1:13" x14ac:dyDescent="0.3">
      <c r="A237">
        <v>-66</v>
      </c>
      <c r="B237">
        <v>20</v>
      </c>
      <c r="C237">
        <v>0</v>
      </c>
      <c r="D237">
        <v>35</v>
      </c>
      <c r="E237">
        <v>18</v>
      </c>
      <c r="F237">
        <f t="shared" si="17"/>
        <v>18.076390872727305</v>
      </c>
      <c r="G237">
        <f t="shared" si="18"/>
        <v>0</v>
      </c>
      <c r="H237">
        <f t="shared" si="19"/>
        <v>38.305060800990724</v>
      </c>
      <c r="I237">
        <f t="shared" si="20"/>
        <v>24.209273899570551</v>
      </c>
      <c r="J237">
        <f t="shared" si="21"/>
        <v>3.7002720745268176</v>
      </c>
      <c r="K237">
        <f t="shared" si="21"/>
        <v>0</v>
      </c>
      <c r="L237">
        <f t="shared" si="21"/>
        <v>10.923426898245443</v>
      </c>
      <c r="M237">
        <f t="shared" si="16"/>
        <v>38.555082359888075</v>
      </c>
    </row>
    <row r="238" spans="1:13" x14ac:dyDescent="0.3">
      <c r="A238">
        <v>-65</v>
      </c>
      <c r="B238">
        <v>13</v>
      </c>
      <c r="C238">
        <v>0</v>
      </c>
      <c r="D238">
        <v>39</v>
      </c>
      <c r="E238">
        <v>16</v>
      </c>
      <c r="F238">
        <f t="shared" si="17"/>
        <v>19.374950757779192</v>
      </c>
      <c r="G238">
        <f t="shared" si="18"/>
        <v>0</v>
      </c>
      <c r="H238">
        <f t="shared" si="19"/>
        <v>38.470595111030512</v>
      </c>
      <c r="I238">
        <f t="shared" si="20"/>
        <v>24.521880129062652</v>
      </c>
      <c r="J238">
        <f t="shared" si="21"/>
        <v>40.639997164109502</v>
      </c>
      <c r="K238">
        <f t="shared" si="21"/>
        <v>0</v>
      </c>
      <c r="L238">
        <f t="shared" si="21"/>
        <v>0.28026953646479569</v>
      </c>
      <c r="M238">
        <f t="shared" si="16"/>
        <v>72.622440934112873</v>
      </c>
    </row>
    <row r="239" spans="1:13" x14ac:dyDescent="0.3">
      <c r="A239">
        <v>-64</v>
      </c>
      <c r="B239">
        <v>15</v>
      </c>
      <c r="C239">
        <v>0</v>
      </c>
      <c r="D239">
        <v>43</v>
      </c>
      <c r="E239">
        <v>24</v>
      </c>
      <c r="F239">
        <f t="shared" si="17"/>
        <v>20.704743969877899</v>
      </c>
      <c r="G239">
        <f t="shared" si="18"/>
        <v>0</v>
      </c>
      <c r="H239">
        <f t="shared" si="19"/>
        <v>38.630696811684317</v>
      </c>
      <c r="I239">
        <f t="shared" si="20"/>
        <v>24.834543630729577</v>
      </c>
      <c r="J239">
        <f t="shared" si="21"/>
        <v>32.544103761858253</v>
      </c>
      <c r="K239">
        <f t="shared" si="21"/>
        <v>0</v>
      </c>
      <c r="L239">
        <f t="shared" si="21"/>
        <v>19.090810351425596</v>
      </c>
      <c r="M239">
        <f t="shared" si="16"/>
        <v>0.69646307159130461</v>
      </c>
    </row>
    <row r="240" spans="1:13" x14ac:dyDescent="0.3">
      <c r="A240">
        <v>-63</v>
      </c>
      <c r="B240">
        <v>23</v>
      </c>
      <c r="C240">
        <v>0</v>
      </c>
      <c r="D240">
        <v>46</v>
      </c>
      <c r="E240">
        <v>25</v>
      </c>
      <c r="F240">
        <f t="shared" si="17"/>
        <v>22.059694562511524</v>
      </c>
      <c r="G240">
        <f t="shared" si="18"/>
        <v>0</v>
      </c>
      <c r="H240">
        <f t="shared" si="19"/>
        <v>38.785292236915865</v>
      </c>
      <c r="I240">
        <f t="shared" si="20"/>
        <v>25.147164314323863</v>
      </c>
      <c r="J240">
        <f t="shared" si="21"/>
        <v>0.8841743157703944</v>
      </c>
      <c r="K240">
        <f t="shared" si="21"/>
        <v>0</v>
      </c>
      <c r="L240">
        <f t="shared" si="21"/>
        <v>52.052008106706488</v>
      </c>
      <c r="M240">
        <f t="shared" si="16"/>
        <v>2.1657335410412752E-2</v>
      </c>
    </row>
    <row r="241" spans="1:13" x14ac:dyDescent="0.3">
      <c r="A241">
        <v>-62</v>
      </c>
      <c r="B241">
        <v>20</v>
      </c>
      <c r="C241">
        <v>0</v>
      </c>
      <c r="D241">
        <v>43</v>
      </c>
      <c r="E241">
        <v>16</v>
      </c>
      <c r="F241">
        <f t="shared" si="17"/>
        <v>23.43308666482163</v>
      </c>
      <c r="G241">
        <f t="shared" si="18"/>
        <v>0</v>
      </c>
      <c r="H241">
        <f t="shared" si="19"/>
        <v>38.934310053842992</v>
      </c>
      <c r="I241">
        <f t="shared" si="20"/>
        <v>25.459640842288824</v>
      </c>
      <c r="J241">
        <f t="shared" si="21"/>
        <v>11.786084048176104</v>
      </c>
      <c r="K241">
        <f t="shared" si="21"/>
        <v>0</v>
      </c>
      <c r="L241">
        <f t="shared" si="21"/>
        <v>16.529834738282172</v>
      </c>
      <c r="M241">
        <f t="shared" si="16"/>
        <v>89.484804865098809</v>
      </c>
    </row>
    <row r="242" spans="1:13" x14ac:dyDescent="0.3">
      <c r="A242">
        <v>-61</v>
      </c>
      <c r="B242">
        <v>19</v>
      </c>
      <c r="C242">
        <v>2</v>
      </c>
      <c r="D242">
        <v>31</v>
      </c>
      <c r="E242">
        <v>18</v>
      </c>
      <c r="F242">
        <f t="shared" si="17"/>
        <v>24.817605450073494</v>
      </c>
      <c r="G242">
        <f t="shared" si="18"/>
        <v>0</v>
      </c>
      <c r="H242">
        <f t="shared" si="19"/>
        <v>39.077681317565606</v>
      </c>
      <c r="I242">
        <f t="shared" si="20"/>
        <v>25.771870679403307</v>
      </c>
      <c r="J242">
        <f t="shared" si="21"/>
        <v>33.844533172724816</v>
      </c>
      <c r="K242">
        <f t="shared" si="21"/>
        <v>4</v>
      </c>
      <c r="L242">
        <f t="shared" si="21"/>
        <v>65.248935468148417</v>
      </c>
      <c r="M242">
        <f t="shared" si="16"/>
        <v>60.401973857368816</v>
      </c>
    </row>
    <row r="243" spans="1:13" x14ac:dyDescent="0.3">
      <c r="A243">
        <v>-60</v>
      </c>
      <c r="B243">
        <v>25</v>
      </c>
      <c r="C243">
        <v>0</v>
      </c>
      <c r="D243">
        <v>48</v>
      </c>
      <c r="E243">
        <v>24</v>
      </c>
      <c r="F243">
        <f t="shared" si="17"/>
        <v>26.205389936090199</v>
      </c>
      <c r="G243">
        <f t="shared" si="18"/>
        <v>0</v>
      </c>
      <c r="H243">
        <f t="shared" si="19"/>
        <v>39.215339524305087</v>
      </c>
      <c r="I243">
        <f t="shared" si="20"/>
        <v>26.083750144012637</v>
      </c>
      <c r="J243">
        <f t="shared" si="21"/>
        <v>1.4529648980275349</v>
      </c>
      <c r="K243">
        <f t="shared" si="21"/>
        <v>0</v>
      </c>
      <c r="L243">
        <f t="shared" si="21"/>
        <v>77.170259673236387</v>
      </c>
      <c r="M243">
        <f t="shared" si="16"/>
        <v>4.3420146626726845</v>
      </c>
    </row>
    <row r="244" spans="1:13" x14ac:dyDescent="0.3">
      <c r="A244">
        <v>-59</v>
      </c>
      <c r="B244">
        <v>31</v>
      </c>
      <c r="C244">
        <v>0</v>
      </c>
      <c r="D244">
        <v>48</v>
      </c>
      <c r="E244">
        <v>23</v>
      </c>
      <c r="F244">
        <f t="shared" si="17"/>
        <v>27.588097385854109</v>
      </c>
      <c r="G244">
        <f t="shared" si="18"/>
        <v>0</v>
      </c>
      <c r="H244">
        <f t="shared" si="19"/>
        <v>39.347220662797994</v>
      </c>
      <c r="I244">
        <f t="shared" si="20"/>
        <v>26.395174460815824</v>
      </c>
      <c r="J244">
        <f t="shared" si="21"/>
        <v>11.641079448415566</v>
      </c>
      <c r="K244">
        <f t="shared" si="21"/>
        <v>0</v>
      </c>
      <c r="L244">
        <f t="shared" si="21"/>
        <v>74.870590258309974</v>
      </c>
      <c r="M244">
        <f t="shared" si="16"/>
        <v>11.527209619376018</v>
      </c>
    </row>
    <row r="245" spans="1:13" x14ac:dyDescent="0.3">
      <c r="A245">
        <v>-58</v>
      </c>
      <c r="B245">
        <v>21</v>
      </c>
      <c r="C245">
        <v>1</v>
      </c>
      <c r="D245">
        <v>56</v>
      </c>
      <c r="E245">
        <v>27</v>
      </c>
      <c r="F245">
        <f t="shared" si="17"/>
        <v>28.956978997515925</v>
      </c>
      <c r="G245">
        <f t="shared" si="18"/>
        <v>0</v>
      </c>
      <c r="H245">
        <f t="shared" si="19"/>
        <v>39.473263263888349</v>
      </c>
      <c r="I245">
        <f t="shared" si="20"/>
        <v>26.706037815177197</v>
      </c>
      <c r="J245">
        <f t="shared" si="21"/>
        <v>63.313514766909542</v>
      </c>
      <c r="K245">
        <f t="shared" si="21"/>
        <v>1</v>
      </c>
      <c r="L245">
        <f t="shared" si="21"/>
        <v>273.13302714474241</v>
      </c>
      <c r="M245">
        <f t="shared" si="16"/>
        <v>8.6413766105795736E-2</v>
      </c>
    </row>
    <row r="246" spans="1:13" x14ac:dyDescent="0.3">
      <c r="A246">
        <v>-57</v>
      </c>
      <c r="B246">
        <v>26</v>
      </c>
      <c r="C246">
        <v>0</v>
      </c>
      <c r="D246">
        <v>48</v>
      </c>
      <c r="E246">
        <v>24</v>
      </c>
      <c r="F246">
        <f t="shared" si="17"/>
        <v>30.302970144974445</v>
      </c>
      <c r="G246">
        <f t="shared" si="18"/>
        <v>0</v>
      </c>
      <c r="H246">
        <f t="shared" si="19"/>
        <v>39.593408448264768</v>
      </c>
      <c r="I246">
        <f t="shared" si="20"/>
        <v>27.016233408928294</v>
      </c>
      <c r="J246">
        <f t="shared" si="21"/>
        <v>18.515552068541396</v>
      </c>
      <c r="K246">
        <f t="shared" si="21"/>
        <v>0</v>
      </c>
      <c r="L246">
        <f t="shared" si="21"/>
        <v>70.670781517706175</v>
      </c>
      <c r="M246">
        <f t="shared" si="16"/>
        <v>9.0976639771351948</v>
      </c>
    </row>
    <row r="247" spans="1:13" x14ac:dyDescent="0.3">
      <c r="A247">
        <v>-56</v>
      </c>
      <c r="B247">
        <v>23</v>
      </c>
      <c r="C247">
        <v>0</v>
      </c>
      <c r="D247">
        <v>38</v>
      </c>
      <c r="E247">
        <v>22</v>
      </c>
      <c r="F247">
        <f t="shared" si="17"/>
        <v>31.616856614761236</v>
      </c>
      <c r="G247">
        <f t="shared" si="18"/>
        <v>0</v>
      </c>
      <c r="H247">
        <f t="shared" si="19"/>
        <v>39.707599972290595</v>
      </c>
      <c r="I247">
        <f t="shared" si="20"/>
        <v>27.325653517623874</v>
      </c>
      <c r="J247">
        <f t="shared" si="21"/>
        <v>74.250217919354469</v>
      </c>
      <c r="K247">
        <f t="shared" si="21"/>
        <v>0</v>
      </c>
      <c r="L247">
        <f t="shared" si="21"/>
        <v>2.91589766536684</v>
      </c>
      <c r="M247">
        <f t="shared" si="16"/>
        <v>28.362585389779536</v>
      </c>
    </row>
    <row r="248" spans="1:13" x14ac:dyDescent="0.3">
      <c r="A248">
        <v>-55</v>
      </c>
      <c r="B248">
        <v>37</v>
      </c>
      <c r="C248">
        <v>1</v>
      </c>
      <c r="D248">
        <v>56</v>
      </c>
      <c r="E248">
        <v>21</v>
      </c>
      <c r="F248">
        <f t="shared" si="17"/>
        <v>32.890219307617691</v>
      </c>
      <c r="G248">
        <f t="shared" si="18"/>
        <v>0</v>
      </c>
      <c r="H248">
        <f t="shared" si="19"/>
        <v>39.815784271877085</v>
      </c>
      <c r="I248">
        <f t="shared" si="20"/>
        <v>27.634189549213836</v>
      </c>
      <c r="J248">
        <f t="shared" si="21"/>
        <v>16.890297339478408</v>
      </c>
      <c r="K248">
        <f t="shared" si="21"/>
        <v>1</v>
      </c>
      <c r="L248">
        <f t="shared" si="21"/>
        <v>261.92883873442111</v>
      </c>
      <c r="M248">
        <f t="shared" si="16"/>
        <v>44.012470974898086</v>
      </c>
    </row>
    <row r="249" spans="1:13" x14ac:dyDescent="0.3">
      <c r="A249">
        <v>-54</v>
      </c>
      <c r="B249">
        <v>36</v>
      </c>
      <c r="C249">
        <v>1</v>
      </c>
      <c r="D249">
        <v>54</v>
      </c>
      <c r="E249">
        <v>30</v>
      </c>
      <c r="F249">
        <f t="shared" si="17"/>
        <v>34.122790648668541</v>
      </c>
      <c r="G249">
        <f t="shared" si="18"/>
        <v>0</v>
      </c>
      <c r="H249">
        <f t="shared" si="19"/>
        <v>39.917910504351688</v>
      </c>
      <c r="I249">
        <f t="shared" si="20"/>
        <v>27.941732104090754</v>
      </c>
      <c r="J249">
        <f t="shared" si="21"/>
        <v>3.5239149487262762</v>
      </c>
      <c r="K249">
        <f t="shared" si="21"/>
        <v>1</v>
      </c>
      <c r="L249">
        <f t="shared" si="21"/>
        <v>198.30524456344853</v>
      </c>
      <c r="M249">
        <f t="shared" si="16"/>
        <v>4.2364667313306752</v>
      </c>
    </row>
    <row r="250" spans="1:13" x14ac:dyDescent="0.3">
      <c r="A250">
        <v>-53</v>
      </c>
      <c r="B250">
        <v>43</v>
      </c>
      <c r="C250">
        <v>0</v>
      </c>
      <c r="D250">
        <v>25</v>
      </c>
      <c r="E250">
        <v>18</v>
      </c>
      <c r="F250">
        <f t="shared" si="17"/>
        <v>35.367019352443421</v>
      </c>
      <c r="G250">
        <f t="shared" si="18"/>
        <v>0</v>
      </c>
      <c r="H250">
        <f t="shared" si="19"/>
        <v>40.013930588275699</v>
      </c>
      <c r="I250">
        <f t="shared" si="20"/>
        <v>28.248171036470747</v>
      </c>
      <c r="J250">
        <f t="shared" si="21"/>
        <v>58.262393565973248</v>
      </c>
      <c r="K250">
        <f t="shared" si="21"/>
        <v>0</v>
      </c>
      <c r="L250">
        <f t="shared" si="21"/>
        <v>225.41811170956066</v>
      </c>
      <c r="M250">
        <f t="shared" si="16"/>
        <v>105.02500959275791</v>
      </c>
    </row>
    <row r="251" spans="1:13" x14ac:dyDescent="0.3">
      <c r="A251">
        <v>-52</v>
      </c>
      <c r="B251">
        <v>42</v>
      </c>
      <c r="C251">
        <v>0</v>
      </c>
      <c r="D251">
        <v>38</v>
      </c>
      <c r="E251">
        <v>28</v>
      </c>
      <c r="F251">
        <f t="shared" si="17"/>
        <v>36.914722512883799</v>
      </c>
      <c r="G251">
        <f t="shared" si="18"/>
        <v>0</v>
      </c>
      <c r="H251">
        <f t="shared" si="19"/>
        <v>40.103799241167572</v>
      </c>
      <c r="I251">
        <f t="shared" si="20"/>
        <v>28.553395517063404</v>
      </c>
      <c r="J251">
        <f t="shared" si="21"/>
        <v>25.860047120970865</v>
      </c>
      <c r="K251">
        <f t="shared" si="21"/>
        <v>0</v>
      </c>
      <c r="L251">
        <f t="shared" si="21"/>
        <v>4.4259712471372508</v>
      </c>
      <c r="M251">
        <f t="shared" si="16"/>
        <v>0.30624659830587198</v>
      </c>
    </row>
    <row r="252" spans="1:13" x14ac:dyDescent="0.3">
      <c r="A252">
        <v>-51</v>
      </c>
      <c r="B252">
        <v>51</v>
      </c>
      <c r="C252">
        <v>0</v>
      </c>
      <c r="D252">
        <v>52</v>
      </c>
      <c r="E252">
        <v>18</v>
      </c>
      <c r="F252">
        <f t="shared" si="17"/>
        <v>39.784949236052121</v>
      </c>
      <c r="G252">
        <f t="shared" si="18"/>
        <v>0</v>
      </c>
      <c r="H252">
        <f t="shared" si="19"/>
        <v>40.187474015090494</v>
      </c>
      <c r="I252">
        <f t="shared" si="20"/>
        <v>28.857294096984525</v>
      </c>
      <c r="J252">
        <f t="shared" si="21"/>
        <v>125.77736363792791</v>
      </c>
      <c r="K252">
        <f t="shared" si="21"/>
        <v>0</v>
      </c>
      <c r="L252">
        <f t="shared" si="21"/>
        <v>139.53577014416229</v>
      </c>
      <c r="M252">
        <f t="shared" si="16"/>
        <v>117.88083510841501</v>
      </c>
    </row>
    <row r="253" spans="1:13" x14ac:dyDescent="0.3">
      <c r="A253">
        <v>-50</v>
      </c>
      <c r="B253">
        <v>42</v>
      </c>
      <c r="C253">
        <v>0</v>
      </c>
      <c r="D253">
        <v>38</v>
      </c>
      <c r="E253">
        <v>20</v>
      </c>
      <c r="F253">
        <f t="shared" si="17"/>
        <v>46.277246688524038</v>
      </c>
      <c r="G253">
        <f t="shared" si="18"/>
        <v>0</v>
      </c>
      <c r="H253">
        <f t="shared" si="19"/>
        <v>40.264915330065044</v>
      </c>
      <c r="I253">
        <f t="shared" si="20"/>
        <v>29.159754772863568</v>
      </c>
      <c r="J253">
        <f t="shared" ref="J253:J284" si="22">(F253-B253)^2</f>
        <v>18.294839234489846</v>
      </c>
      <c r="K253">
        <f t="shared" si="21"/>
        <v>0</v>
      </c>
      <c r="L253">
        <f t="shared" si="21"/>
        <v>5.1298414523636469</v>
      </c>
      <c r="M253">
        <f t="shared" si="16"/>
        <v>83.901107498996922</v>
      </c>
    </row>
    <row r="254" spans="1:13" x14ac:dyDescent="0.3">
      <c r="A254">
        <v>-49</v>
      </c>
      <c r="B254">
        <v>70</v>
      </c>
      <c r="C254">
        <v>0</v>
      </c>
      <c r="D254">
        <v>58</v>
      </c>
      <c r="E254">
        <v>37</v>
      </c>
      <c r="F254">
        <f t="shared" si="17"/>
        <v>59.177045413499627</v>
      </c>
      <c r="G254">
        <f t="shared" si="18"/>
        <v>0</v>
      </c>
      <c r="H254">
        <f t="shared" si="19"/>
        <v>40.336086505270153</v>
      </c>
      <c r="I254">
        <f t="shared" si="20"/>
        <v>29.460665053095781</v>
      </c>
      <c r="J254">
        <f t="shared" si="22"/>
        <v>117.13634598144945</v>
      </c>
      <c r="K254">
        <f t="shared" si="21"/>
        <v>0</v>
      </c>
      <c r="L254">
        <f t="shared" si="21"/>
        <v>312.01383994929921</v>
      </c>
      <c r="M254">
        <f t="shared" si="16"/>
        <v>56.841571441611244</v>
      </c>
    </row>
    <row r="255" spans="1:13" x14ac:dyDescent="0.3">
      <c r="A255">
        <v>-48</v>
      </c>
      <c r="B255">
        <v>76</v>
      </c>
      <c r="C255">
        <v>0</v>
      </c>
      <c r="D255">
        <v>32</v>
      </c>
      <c r="E255">
        <v>33</v>
      </c>
      <c r="F255">
        <f t="shared" si="17"/>
        <v>78.198965878801289</v>
      </c>
      <c r="G255">
        <f t="shared" si="18"/>
        <v>0</v>
      </c>
      <c r="H255">
        <f t="shared" si="19"/>
        <v>40.400953787997928</v>
      </c>
      <c r="I255">
        <f t="shared" si="20"/>
        <v>29.759912025187173</v>
      </c>
      <c r="J255">
        <f t="shared" si="22"/>
        <v>4.8354509361323252</v>
      </c>
      <c r="K255">
        <f t="shared" si="21"/>
        <v>0</v>
      </c>
      <c r="L255">
        <f t="shared" si="21"/>
        <v>70.576024548076731</v>
      </c>
      <c r="M255">
        <f t="shared" si="16"/>
        <v>10.498170084526686</v>
      </c>
    </row>
    <row r="256" spans="1:13" x14ac:dyDescent="0.3">
      <c r="A256">
        <v>-47</v>
      </c>
      <c r="B256">
        <v>77</v>
      </c>
      <c r="C256">
        <v>0</v>
      </c>
      <c r="D256">
        <v>40</v>
      </c>
      <c r="E256">
        <v>19</v>
      </c>
      <c r="F256">
        <f t="shared" si="17"/>
        <v>96.886391523167561</v>
      </c>
      <c r="G256">
        <f t="shared" si="18"/>
        <v>0</v>
      </c>
      <c r="H256">
        <f t="shared" si="19"/>
        <v>40.459486380330276</v>
      </c>
      <c r="I256">
        <f t="shared" si="20"/>
        <v>30.057382424138744</v>
      </c>
      <c r="J256">
        <f t="shared" si="22"/>
        <v>395.4685678127106</v>
      </c>
      <c r="K256">
        <f t="shared" si="21"/>
        <v>0</v>
      </c>
      <c r="L256">
        <f t="shared" si="21"/>
        <v>0.21112773370901886</v>
      </c>
      <c r="M256">
        <f t="shared" si="16"/>
        <v>122.26570607365241</v>
      </c>
    </row>
    <row r="257" spans="1:13" x14ac:dyDescent="0.3">
      <c r="A257">
        <v>-46</v>
      </c>
      <c r="B257">
        <v>105</v>
      </c>
      <c r="C257">
        <v>0</v>
      </c>
      <c r="D257">
        <v>36</v>
      </c>
      <c r="E257">
        <v>32</v>
      </c>
      <c r="F257">
        <f t="shared" si="17"/>
        <v>108.015904558833</v>
      </c>
      <c r="G257">
        <f t="shared" si="18"/>
        <v>0</v>
      </c>
      <c r="H257">
        <f t="shared" si="19"/>
        <v>40.511656463507926</v>
      </c>
      <c r="I257">
        <f t="shared" si="20"/>
        <v>30.352962701814569</v>
      </c>
      <c r="J257">
        <f t="shared" si="22"/>
        <v>9.0956803079896744</v>
      </c>
      <c r="K257">
        <f t="shared" si="21"/>
        <v>0</v>
      </c>
      <c r="L257">
        <f t="shared" si="21"/>
        <v>20.355044044712844</v>
      </c>
      <c r="M257">
        <f t="shared" si="16"/>
        <v>2.7127318616139648</v>
      </c>
    </row>
    <row r="258" spans="1:13" x14ac:dyDescent="0.3">
      <c r="A258">
        <v>-45</v>
      </c>
      <c r="B258">
        <v>141</v>
      </c>
      <c r="C258">
        <v>0</v>
      </c>
      <c r="D258">
        <v>42</v>
      </c>
      <c r="E258">
        <v>27</v>
      </c>
      <c r="F258">
        <f t="shared" si="17"/>
        <v>118.58661466482297</v>
      </c>
      <c r="G258">
        <f t="shared" si="18"/>
        <v>0</v>
      </c>
      <c r="H258">
        <f t="shared" si="19"/>
        <v>40.55743921996477</v>
      </c>
      <c r="I258">
        <f t="shared" si="20"/>
        <v>30.646539097236801</v>
      </c>
      <c r="J258">
        <f t="shared" si="22"/>
        <v>502.35984218312853</v>
      </c>
      <c r="K258">
        <f t="shared" si="21"/>
        <v>0</v>
      </c>
      <c r="L258">
        <f t="shared" si="21"/>
        <v>2.0809816040958502</v>
      </c>
      <c r="M258">
        <f t="shared" si="16"/>
        <v>13.297247387676581</v>
      </c>
    </row>
    <row r="259" spans="1:13" x14ac:dyDescent="0.3">
      <c r="A259">
        <v>-44</v>
      </c>
      <c r="B259">
        <v>184</v>
      </c>
      <c r="C259">
        <v>1</v>
      </c>
      <c r="D259">
        <v>41</v>
      </c>
      <c r="E259">
        <v>29</v>
      </c>
      <c r="F259">
        <f t="shared" si="17"/>
        <v>160.80021287571554</v>
      </c>
      <c r="G259">
        <f t="shared" si="18"/>
        <v>0</v>
      </c>
      <c r="H259">
        <f t="shared" si="19"/>
        <v>40.596812853003144</v>
      </c>
      <c r="I259">
        <f t="shared" si="20"/>
        <v>30.937997707748881</v>
      </c>
      <c r="J259">
        <f t="shared" si="22"/>
        <v>538.23012261211477</v>
      </c>
      <c r="K259">
        <f t="shared" si="21"/>
        <v>1</v>
      </c>
      <c r="L259">
        <f t="shared" si="21"/>
        <v>0.16255987550346471</v>
      </c>
      <c r="M259">
        <f t="shared" si="16"/>
        <v>3.7558351152399174</v>
      </c>
    </row>
    <row r="260" spans="1:13" x14ac:dyDescent="0.3">
      <c r="A260">
        <v>-43</v>
      </c>
      <c r="B260">
        <v>253</v>
      </c>
      <c r="C260">
        <v>1</v>
      </c>
      <c r="D260">
        <v>39</v>
      </c>
      <c r="E260">
        <v>22</v>
      </c>
      <c r="F260">
        <f t="shared" si="17"/>
        <v>281.82295280271325</v>
      </c>
      <c r="G260">
        <f t="shared" si="18"/>
        <v>0</v>
      </c>
      <c r="H260">
        <f t="shared" si="19"/>
        <v>40.629758604088124</v>
      </c>
      <c r="I260">
        <f t="shared" si="20"/>
        <v>31.227224560986802</v>
      </c>
      <c r="J260">
        <f t="shared" si="22"/>
        <v>830.76260826743533</v>
      </c>
      <c r="K260">
        <f t="shared" si="21"/>
        <v>1</v>
      </c>
      <c r="L260">
        <f t="shared" si="21"/>
        <v>2.6561131075992712</v>
      </c>
      <c r="M260">
        <f t="shared" si="16"/>
        <v>85.141673098878073</v>
      </c>
    </row>
    <row r="261" spans="1:13" x14ac:dyDescent="0.3">
      <c r="A261">
        <v>-42</v>
      </c>
      <c r="B261">
        <v>526</v>
      </c>
      <c r="C261">
        <v>0</v>
      </c>
      <c r="D261">
        <v>55</v>
      </c>
      <c r="E261">
        <v>34</v>
      </c>
      <c r="F261">
        <f t="shared" si="17"/>
        <v>505.0028680284376</v>
      </c>
      <c r="G261">
        <f t="shared" si="18"/>
        <v>0</v>
      </c>
      <c r="H261">
        <f t="shared" si="19"/>
        <v>40.656260767741784</v>
      </c>
      <c r="I261">
        <f t="shared" si="20"/>
        <v>31.514105687596736</v>
      </c>
      <c r="J261">
        <f t="shared" si="22"/>
        <v>440.87955103120777</v>
      </c>
      <c r="K261">
        <f t="shared" si="21"/>
        <v>0</v>
      </c>
      <c r="L261">
        <f t="shared" si="21"/>
        <v>205.74285516302351</v>
      </c>
      <c r="M261">
        <f t="shared" si="16"/>
        <v>6.1796705324388981</v>
      </c>
    </row>
    <row r="262" spans="1:13" x14ac:dyDescent="0.3">
      <c r="A262">
        <v>-41</v>
      </c>
      <c r="B262">
        <v>776</v>
      </c>
      <c r="C262">
        <v>3</v>
      </c>
      <c r="D262">
        <v>51</v>
      </c>
      <c r="E262">
        <v>29</v>
      </c>
      <c r="F262">
        <f t="shared" si="17"/>
        <v>780.32977480992133</v>
      </c>
      <c r="G262">
        <f t="shared" si="18"/>
        <v>0</v>
      </c>
      <c r="H262">
        <f t="shared" si="19"/>
        <v>40.676306704020696</v>
      </c>
      <c r="I262">
        <f t="shared" si="20"/>
        <v>31.798527194635813</v>
      </c>
      <c r="J262">
        <f t="shared" si="22"/>
        <v>18.746949904629307</v>
      </c>
      <c r="K262">
        <f t="shared" si="21"/>
        <v>9</v>
      </c>
      <c r="L262">
        <f t="shared" si="21"/>
        <v>106.57864326944802</v>
      </c>
      <c r="M262">
        <f t="shared" si="16"/>
        <v>7.8317544591161949</v>
      </c>
    </row>
    <row r="263" spans="1:13" x14ac:dyDescent="0.3">
      <c r="A263">
        <v>-40</v>
      </c>
      <c r="B263">
        <v>969</v>
      </c>
      <c r="C263">
        <v>0</v>
      </c>
      <c r="D263">
        <v>39</v>
      </c>
      <c r="E263">
        <v>27</v>
      </c>
      <c r="F263">
        <f t="shared" si="17"/>
        <v>980.96876798916901</v>
      </c>
      <c r="G263">
        <f t="shared" si="18"/>
        <v>0</v>
      </c>
      <c r="H263">
        <f t="shared" si="19"/>
        <v>40.689886848562864</v>
      </c>
      <c r="I263">
        <f t="shared" si="20"/>
        <v>32.080375339591733</v>
      </c>
      <c r="J263">
        <f t="shared" si="22"/>
        <v>143.25140717855678</v>
      </c>
      <c r="K263">
        <f t="shared" si="21"/>
        <v>0</v>
      </c>
      <c r="L263">
        <f t="shared" si="21"/>
        <v>2.8557175609457279</v>
      </c>
      <c r="M263">
        <f t="shared" si="16"/>
        <v>25.810213591131813</v>
      </c>
    </row>
    <row r="264" spans="1:13" x14ac:dyDescent="0.3">
      <c r="A264">
        <v>-39</v>
      </c>
      <c r="B264">
        <v>984</v>
      </c>
      <c r="C264">
        <v>0</v>
      </c>
      <c r="D264">
        <v>57</v>
      </c>
      <c r="E264">
        <v>31</v>
      </c>
      <c r="F264">
        <f t="shared" si="17"/>
        <v>987.84392169215243</v>
      </c>
      <c r="G264">
        <f t="shared" si="18"/>
        <v>0</v>
      </c>
      <c r="H264">
        <f t="shared" si="19"/>
        <v>40.696994720192976</v>
      </c>
      <c r="I264">
        <f t="shared" si="20"/>
        <v>32.359536604955231</v>
      </c>
      <c r="J264">
        <f t="shared" si="22"/>
        <v>14.775733975400039</v>
      </c>
      <c r="K264">
        <f t="shared" si="21"/>
        <v>0</v>
      </c>
      <c r="L264">
        <f t="shared" si="21"/>
        <v>265.78798115341573</v>
      </c>
      <c r="M264">
        <f t="shared" si="16"/>
        <v>1.848339780213196</v>
      </c>
    </row>
    <row r="265" spans="1:13" x14ac:dyDescent="0.3">
      <c r="A265">
        <v>-38</v>
      </c>
      <c r="B265">
        <v>824</v>
      </c>
      <c r="C265">
        <v>0</v>
      </c>
      <c r="D265">
        <v>47</v>
      </c>
      <c r="E265">
        <v>23</v>
      </c>
      <c r="F265">
        <f t="shared" si="17"/>
        <v>795.5475942856383</v>
      </c>
      <c r="G265">
        <f t="shared" si="18"/>
        <v>0</v>
      </c>
      <c r="H265">
        <f t="shared" si="19"/>
        <v>40.69762692607739</v>
      </c>
      <c r="I265">
        <f t="shared" si="20"/>
        <v>32.635897773278494</v>
      </c>
      <c r="J265">
        <f t="shared" si="22"/>
        <v>809.53939093464248</v>
      </c>
      <c r="K265">
        <f t="shared" si="21"/>
        <v>0</v>
      </c>
      <c r="L265">
        <f t="shared" si="21"/>
        <v>39.719906362904723</v>
      </c>
      <c r="M265">
        <f t="shared" si="16"/>
        <v>92.850525897073425</v>
      </c>
    </row>
    <row r="266" spans="1:13" x14ac:dyDescent="0.3">
      <c r="A266">
        <v>-37</v>
      </c>
      <c r="B266">
        <v>514</v>
      </c>
      <c r="C266">
        <v>0</v>
      </c>
      <c r="D266">
        <v>39</v>
      </c>
      <c r="E266">
        <v>31</v>
      </c>
      <c r="F266">
        <f t="shared" si="17"/>
        <v>516.28404884356814</v>
      </c>
      <c r="G266">
        <f t="shared" si="18"/>
        <v>1.1415187880695341E-305</v>
      </c>
      <c r="H266">
        <f t="shared" si="19"/>
        <v>40.691783164423178</v>
      </c>
      <c r="I266">
        <f t="shared" si="20"/>
        <v>32.909346002651404</v>
      </c>
      <c r="J266">
        <f t="shared" si="22"/>
        <v>5.2168791198049744</v>
      </c>
      <c r="K266">
        <f t="shared" si="21"/>
        <v>0</v>
      </c>
      <c r="L266">
        <f t="shared" si="21"/>
        <v>2.8621302754257023</v>
      </c>
      <c r="M266">
        <f t="shared" si="16"/>
        <v>3.6456021578408944</v>
      </c>
    </row>
    <row r="267" spans="1:13" x14ac:dyDescent="0.3">
      <c r="A267">
        <v>-36</v>
      </c>
      <c r="B267">
        <v>232</v>
      </c>
      <c r="C267">
        <v>2</v>
      </c>
      <c r="D267">
        <v>32</v>
      </c>
      <c r="E267">
        <v>37</v>
      </c>
      <c r="F267">
        <f t="shared" si="17"/>
        <v>277.04460603735805</v>
      </c>
      <c r="G267">
        <f t="shared" si="18"/>
        <v>1.4520707447798157E-299</v>
      </c>
      <c r="H267">
        <f t="shared" si="19"/>
        <v>40.679466224718219</v>
      </c>
      <c r="I267">
        <f t="shared" si="20"/>
        <v>33.179768902526234</v>
      </c>
      <c r="J267">
        <f t="shared" si="22"/>
        <v>2029.0165330607933</v>
      </c>
      <c r="K267">
        <f t="shared" si="21"/>
        <v>4</v>
      </c>
      <c r="L267">
        <f t="shared" si="21"/>
        <v>75.333133946024333</v>
      </c>
      <c r="M267">
        <f t="shared" si="16"/>
        <v>14.594165638105611</v>
      </c>
    </row>
    <row r="268" spans="1:13" x14ac:dyDescent="0.3">
      <c r="A268">
        <v>-35</v>
      </c>
      <c r="B268">
        <f>(B267+B269)/2</f>
        <v>155</v>
      </c>
      <c r="C268">
        <v>0</v>
      </c>
      <c r="D268">
        <v>32</v>
      </c>
      <c r="E268">
        <v>37</v>
      </c>
      <c r="F268">
        <f t="shared" si="17"/>
        <v>132.43084567603532</v>
      </c>
      <c r="G268">
        <f t="shared" si="18"/>
        <v>1.6046669358583191E-293</v>
      </c>
      <c r="H268">
        <f t="shared" si="19"/>
        <v>40.660681985512099</v>
      </c>
      <c r="I268">
        <f t="shared" si="20"/>
        <v>33.447054609820825</v>
      </c>
      <c r="J268">
        <f t="shared" si="22"/>
        <v>509.36672689893368</v>
      </c>
      <c r="K268">
        <f t="shared" si="21"/>
        <v>0</v>
      </c>
      <c r="L268">
        <f t="shared" si="21"/>
        <v>75.007412454173789</v>
      </c>
      <c r="M268">
        <f t="shared" si="16"/>
        <v>12.623420945595454</v>
      </c>
    </row>
    <row r="269" spans="1:13" x14ac:dyDescent="0.3">
      <c r="A269">
        <v>-34</v>
      </c>
      <c r="B269">
        <v>78</v>
      </c>
      <c r="C269">
        <v>0</v>
      </c>
      <c r="D269">
        <v>40</v>
      </c>
      <c r="E269">
        <v>31</v>
      </c>
      <c r="F269">
        <f t="shared" si="17"/>
        <v>67.023503822298167</v>
      </c>
      <c r="G269">
        <f t="shared" si="18"/>
        <v>1.5405452138778931E-287</v>
      </c>
      <c r="H269">
        <f t="shared" si="19"/>
        <v>40.635439409740201</v>
      </c>
      <c r="I269">
        <f t="shared" si="20"/>
        <v>33.711091865228823</v>
      </c>
      <c r="J269">
        <f t="shared" si="22"/>
        <v>120.48346833910294</v>
      </c>
      <c r="K269">
        <f t="shared" si="21"/>
        <v>0</v>
      </c>
      <c r="L269">
        <f t="shared" si="21"/>
        <v>0.40378324345097472</v>
      </c>
      <c r="M269">
        <f t="shared" si="16"/>
        <v>7.3500191017099006</v>
      </c>
    </row>
    <row r="270" spans="1:13" x14ac:dyDescent="0.3">
      <c r="A270">
        <v>-33</v>
      </c>
      <c r="B270">
        <v>74</v>
      </c>
      <c r="C270">
        <v>0</v>
      </c>
      <c r="D270">
        <v>39</v>
      </c>
      <c r="E270">
        <v>34</v>
      </c>
      <c r="F270">
        <f t="shared" si="17"/>
        <v>43.980847034474749</v>
      </c>
      <c r="G270">
        <f t="shared" si="18"/>
        <v>1.2848617801005087E-281</v>
      </c>
      <c r="H270">
        <f t="shared" si="19"/>
        <v>40.603750537596312</v>
      </c>
      <c r="I270">
        <f t="shared" si="20"/>
        <v>33.971770089665327</v>
      </c>
      <c r="J270">
        <f t="shared" si="22"/>
        <v>901.14954476760352</v>
      </c>
      <c r="K270">
        <f t="shared" si="21"/>
        <v>0</v>
      </c>
      <c r="L270">
        <f t="shared" si="21"/>
        <v>2.5720157868404603</v>
      </c>
      <c r="M270">
        <f t="shared" si="16"/>
        <v>7.9692783750367948E-4</v>
      </c>
    </row>
    <row r="271" spans="1:13" x14ac:dyDescent="0.3">
      <c r="A271">
        <v>-32</v>
      </c>
      <c r="B271">
        <v>49</v>
      </c>
      <c r="C271">
        <v>1</v>
      </c>
      <c r="D271">
        <v>35</v>
      </c>
      <c r="E271">
        <v>34</v>
      </c>
      <c r="F271">
        <f t="shared" si="17"/>
        <v>37.093100182174844</v>
      </c>
      <c r="G271">
        <f t="shared" si="18"/>
        <v>9.3095950163576903E-276</v>
      </c>
      <c r="H271">
        <f t="shared" si="19"/>
        <v>40.565630476961552</v>
      </c>
      <c r="I271">
        <f t="shared" si="20"/>
        <v>34.228979460775044</v>
      </c>
      <c r="J271">
        <f t="shared" si="22"/>
        <v>141.77426327172475</v>
      </c>
      <c r="K271">
        <f t="shared" si="21"/>
        <v>1</v>
      </c>
      <c r="L271">
        <f t="shared" si="21"/>
        <v>30.976242606083268</v>
      </c>
      <c r="M271">
        <f t="shared" si="16"/>
        <v>5.2431593456829788E-2</v>
      </c>
    </row>
    <row r="272" spans="1:13" x14ac:dyDescent="0.3">
      <c r="A272">
        <v>-31</v>
      </c>
      <c r="B272">
        <v>44</v>
      </c>
      <c r="C272">
        <v>0</v>
      </c>
      <c r="D272">
        <v>48</v>
      </c>
      <c r="E272">
        <v>27</v>
      </c>
      <c r="F272">
        <f t="shared" si="17"/>
        <v>34.760558830208915</v>
      </c>
      <c r="G272">
        <f t="shared" si="18"/>
        <v>5.8599995624422434E-270</v>
      </c>
      <c r="H272">
        <f t="shared" si="19"/>
        <v>40.521097391400396</v>
      </c>
      <c r="I272">
        <f t="shared" si="20"/>
        <v>34.48261098942973</v>
      </c>
      <c r="J272">
        <f t="shared" si="22"/>
        <v>85.367273130030455</v>
      </c>
      <c r="K272">
        <f t="shared" si="21"/>
        <v>0</v>
      </c>
      <c r="L272">
        <f t="shared" si="21"/>
        <v>55.933984228917964</v>
      </c>
      <c r="M272">
        <f t="shared" si="21"/>
        <v>55.989467219134568</v>
      </c>
    </row>
    <row r="273" spans="1:13" x14ac:dyDescent="0.3">
      <c r="A273">
        <v>-30</v>
      </c>
      <c r="B273">
        <v>35</v>
      </c>
      <c r="C273">
        <v>0</v>
      </c>
      <c r="D273">
        <v>45</v>
      </c>
      <c r="E273">
        <v>31</v>
      </c>
      <c r="F273">
        <f t="shared" ref="F273:F336" si="23">$F$10*EXP(-(($A273-$F$11)^2)/(2*$F$12^2))+$M$10*EXP(-(($A273-$M$11)^2)/(2*$M$12^2))+$K$10*EXP(-(($A273-$K$11)^2)/(2*$K$12^2))</f>
        <v>33.368384597055964</v>
      </c>
      <c r="G273">
        <f t="shared" ref="G273:G336" si="24">$G$10*EXP(-(($A273-$G$11)^2)/(2*$G$12^2))+$L$10*EXP(-(($A273-$L$11)^2)/(2*$L$12^2))</f>
        <v>3.2044743152815423E-264</v>
      </c>
      <c r="H273">
        <f t="shared" ref="H273:H336" si="25">$H$10*EXP(-(($A273-$H$11)^2)/(2*$H$12^2))</f>
        <v>40.470172485737088</v>
      </c>
      <c r="I273">
        <f t="shared" ref="I273:I336" si="26">$I$10*EXP(-(($A273-$I$11)^2)/(2*$I$12^2))</f>
        <v>34.732556596141023</v>
      </c>
      <c r="J273">
        <f t="shared" si="22"/>
        <v>2.6621688231242273</v>
      </c>
      <c r="K273">
        <f t="shared" ref="K273:M336" si="27">(G273-C273)^2</f>
        <v>0</v>
      </c>
      <c r="L273">
        <f t="shared" si="27"/>
        <v>20.519337308973316</v>
      </c>
      <c r="M273">
        <f t="shared" si="27"/>
        <v>13.931978743395863</v>
      </c>
    </row>
    <row r="274" spans="1:13" x14ac:dyDescent="0.3">
      <c r="A274">
        <v>-29</v>
      </c>
      <c r="B274">
        <v>39</v>
      </c>
      <c r="C274">
        <v>0</v>
      </c>
      <c r="D274">
        <v>38</v>
      </c>
      <c r="E274">
        <v>38</v>
      </c>
      <c r="F274">
        <f t="shared" si="23"/>
        <v>32.089586779849235</v>
      </c>
      <c r="G274">
        <f t="shared" si="24"/>
        <v>1.5223286573012535E-258</v>
      </c>
      <c r="H274">
        <f t="shared" si="25"/>
        <v>40.412879989228443</v>
      </c>
      <c r="I274">
        <f t="shared" si="26"/>
        <v>34.978709187314244</v>
      </c>
      <c r="J274">
        <f t="shared" si="22"/>
        <v>47.753810873234471</v>
      </c>
      <c r="K274">
        <f t="shared" si="27"/>
        <v>0</v>
      </c>
      <c r="L274">
        <f t="shared" si="27"/>
        <v>5.821989842419053</v>
      </c>
      <c r="M274">
        <f t="shared" si="27"/>
        <v>9.128198174819353</v>
      </c>
    </row>
    <row r="275" spans="1:13" x14ac:dyDescent="0.3">
      <c r="A275">
        <v>-28</v>
      </c>
      <c r="B275">
        <v>31</v>
      </c>
      <c r="C275">
        <v>0</v>
      </c>
      <c r="D275">
        <v>43</v>
      </c>
      <c r="E275">
        <v>36</v>
      </c>
      <c r="F275">
        <f t="shared" si="23"/>
        <v>30.787510385300958</v>
      </c>
      <c r="G275">
        <f t="shared" si="24"/>
        <v>6.2827888949845549E-253</v>
      </c>
      <c r="H275">
        <f t="shared" si="25"/>
        <v>40.349247136351806</v>
      </c>
      <c r="I275">
        <f t="shared" si="26"/>
        <v>35.220962731268479</v>
      </c>
      <c r="J275">
        <f t="shared" si="22"/>
        <v>4.5151836354947156E-2</v>
      </c>
      <c r="K275">
        <f t="shared" si="27"/>
        <v>0</v>
      </c>
      <c r="L275">
        <f t="shared" si="27"/>
        <v>7.0264907441390987</v>
      </c>
      <c r="M275">
        <f t="shared" si="27"/>
        <v>0.60689906607266841</v>
      </c>
    </row>
    <row r="276" spans="1:13" x14ac:dyDescent="0.3">
      <c r="A276">
        <v>-27</v>
      </c>
      <c r="B276">
        <v>30</v>
      </c>
      <c r="C276">
        <v>1</v>
      </c>
      <c r="D276">
        <v>42</v>
      </c>
      <c r="E276">
        <v>32</v>
      </c>
      <c r="F276">
        <f t="shared" si="23"/>
        <v>29.452015700542201</v>
      </c>
      <c r="G276">
        <f t="shared" si="24"/>
        <v>2.2526251498750431E-247</v>
      </c>
      <c r="H276">
        <f t="shared" si="25"/>
        <v>40.279304145229418</v>
      </c>
      <c r="I276">
        <f t="shared" si="26"/>
        <v>35.459212333947924</v>
      </c>
      <c r="J276">
        <f t="shared" si="22"/>
        <v>0.30028679245225426</v>
      </c>
      <c r="K276">
        <f t="shared" si="27"/>
        <v>1</v>
      </c>
      <c r="L276">
        <f t="shared" si="27"/>
        <v>2.960794224624665</v>
      </c>
      <c r="M276">
        <f t="shared" si="27"/>
        <v>11.966149971337446</v>
      </c>
    </row>
    <row r="277" spans="1:13" x14ac:dyDescent="0.3">
      <c r="A277">
        <v>-26</v>
      </c>
      <c r="B277">
        <v>22</v>
      </c>
      <c r="C277">
        <v>0</v>
      </c>
      <c r="D277">
        <v>36</v>
      </c>
      <c r="E277">
        <v>40</v>
      </c>
      <c r="F277">
        <f t="shared" si="23"/>
        <v>28.090424342009953</v>
      </c>
      <c r="G277">
        <f t="shared" si="24"/>
        <v>7.0164560030395587E-242</v>
      </c>
      <c r="H277">
        <f t="shared" si="25"/>
        <v>40.203084193713217</v>
      </c>
      <c r="I277">
        <f t="shared" si="26"/>
        <v>35.693354314249213</v>
      </c>
      <c r="J277">
        <f t="shared" si="22"/>
        <v>37.093268665747374</v>
      </c>
      <c r="K277">
        <f t="shared" si="27"/>
        <v>0</v>
      </c>
      <c r="L277">
        <f t="shared" si="27"/>
        <v>17.665916739441879</v>
      </c>
      <c r="M277">
        <f t="shared" si="27"/>
        <v>18.54719706259587</v>
      </c>
    </row>
    <row r="278" spans="1:13" x14ac:dyDescent="0.3">
      <c r="A278">
        <v>-25</v>
      </c>
      <c r="B278">
        <v>17</v>
      </c>
      <c r="C278">
        <v>0</v>
      </c>
      <c r="D278">
        <v>42</v>
      </c>
      <c r="E278">
        <v>39</v>
      </c>
      <c r="F278">
        <f t="shared" si="23"/>
        <v>26.711735721853071</v>
      </c>
      <c r="G278">
        <f t="shared" si="24"/>
        <v>1.8986245868488383E-236</v>
      </c>
      <c r="H278">
        <f t="shared" si="25"/>
        <v>40.120623393156457</v>
      </c>
      <c r="I278">
        <f t="shared" si="26"/>
        <v>35.923286278889449</v>
      </c>
      <c r="J278">
        <f t="shared" si="22"/>
        <v>94.317810731116978</v>
      </c>
      <c r="K278">
        <f t="shared" si="27"/>
        <v>0</v>
      </c>
      <c r="L278">
        <f t="shared" si="27"/>
        <v>3.5320564303507496</v>
      </c>
      <c r="M278">
        <f t="shared" si="27"/>
        <v>9.466167321669932</v>
      </c>
    </row>
    <row r="279" spans="1:13" x14ac:dyDescent="0.3">
      <c r="A279">
        <v>-24</v>
      </c>
      <c r="B279">
        <v>18</v>
      </c>
      <c r="C279">
        <v>0</v>
      </c>
      <c r="D279">
        <v>50</v>
      </c>
      <c r="E279">
        <v>28</v>
      </c>
      <c r="F279">
        <f t="shared" si="23"/>
        <v>25.324816096673128</v>
      </c>
      <c r="G279">
        <f t="shared" si="24"/>
        <v>4.4632664212609999E-231</v>
      </c>
      <c r="H279">
        <f t="shared" si="25"/>
        <v>40.031960759901246</v>
      </c>
      <c r="I279">
        <f t="shared" si="26"/>
        <v>36.148907196739749</v>
      </c>
      <c r="J279">
        <f t="shared" si="22"/>
        <v>53.652930850081766</v>
      </c>
      <c r="K279">
        <f t="shared" si="27"/>
        <v>0</v>
      </c>
      <c r="L279">
        <f t="shared" si="27"/>
        <v>99.361806292148557</v>
      </c>
      <c r="M279">
        <f t="shared" si="27"/>
        <v>66.404688501076876</v>
      </c>
    </row>
    <row r="280" spans="1:13" x14ac:dyDescent="0.3">
      <c r="A280">
        <v>-23</v>
      </c>
      <c r="B280">
        <v>19</v>
      </c>
      <c r="C280">
        <v>0</v>
      </c>
      <c r="D280">
        <v>38</v>
      </c>
      <c r="E280">
        <v>33</v>
      </c>
      <c r="F280">
        <f t="shared" si="23"/>
        <v>23.938165487631188</v>
      </c>
      <c r="G280">
        <f t="shared" si="24"/>
        <v>9.1150475595886872E-226</v>
      </c>
      <c r="H280">
        <f t="shared" si="25"/>
        <v>39.937138184513465</v>
      </c>
      <c r="I280">
        <f t="shared" si="26"/>
        <v>36.370117472548813</v>
      </c>
      <c r="J280">
        <f t="shared" si="22"/>
        <v>24.385478383231774</v>
      </c>
      <c r="K280">
        <f t="shared" si="27"/>
        <v>0</v>
      </c>
      <c r="L280">
        <f t="shared" si="27"/>
        <v>3.7525043459001233</v>
      </c>
      <c r="M280">
        <f t="shared" si="27"/>
        <v>11.357691778778799</v>
      </c>
    </row>
    <row r="281" spans="1:13" x14ac:dyDescent="0.3">
      <c r="A281">
        <v>-22</v>
      </c>
      <c r="B281">
        <v>17</v>
      </c>
      <c r="C281">
        <v>0</v>
      </c>
      <c r="D281">
        <v>32</v>
      </c>
      <c r="E281">
        <v>38</v>
      </c>
      <c r="F281">
        <f t="shared" si="23"/>
        <v>22.559828979832822</v>
      </c>
      <c r="G281">
        <f t="shared" si="24"/>
        <v>1.6171767284420289E-220</v>
      </c>
      <c r="H281">
        <f t="shared" si="25"/>
        <v>39.836200398799143</v>
      </c>
      <c r="I281">
        <f t="shared" si="26"/>
        <v>36.586819019981796</v>
      </c>
      <c r="J281">
        <f t="shared" si="22"/>
        <v>30.911698284988884</v>
      </c>
      <c r="K281">
        <f t="shared" si="27"/>
        <v>0</v>
      </c>
      <c r="L281">
        <f t="shared" si="27"/>
        <v>61.406036690139842</v>
      </c>
      <c r="M281">
        <f t="shared" si="27"/>
        <v>1.9970804822852115</v>
      </c>
    </row>
    <row r="282" spans="1:13" x14ac:dyDescent="0.3">
      <c r="A282">
        <v>-21</v>
      </c>
      <c r="B282">
        <v>12</v>
      </c>
      <c r="C282">
        <v>0</v>
      </c>
      <c r="D282">
        <v>49</v>
      </c>
      <c r="E282">
        <v>33</v>
      </c>
      <c r="F282">
        <f t="shared" si="23"/>
        <v>21.19732773084063</v>
      </c>
      <c r="G282">
        <f t="shared" si="24"/>
        <v>2.4925761993083716E-215</v>
      </c>
      <c r="H282">
        <f t="shared" si="25"/>
        <v>39.729194940638429</v>
      </c>
      <c r="I282">
        <f t="shared" si="26"/>
        <v>36.798915333899608</v>
      </c>
      <c r="J282">
        <f t="shared" si="22"/>
        <v>84.590837388490058</v>
      </c>
      <c r="K282">
        <f t="shared" si="27"/>
        <v>0</v>
      </c>
      <c r="L282">
        <f t="shared" si="27"/>
        <v>85.947826448684097</v>
      </c>
      <c r="M282">
        <f t="shared" si="27"/>
        <v>14.431757714137566</v>
      </c>
    </row>
    <row r="283" spans="1:13" x14ac:dyDescent="0.3">
      <c r="A283">
        <v>-20</v>
      </c>
      <c r="B283">
        <v>17</v>
      </c>
      <c r="C283">
        <v>0</v>
      </c>
      <c r="D283">
        <v>44</v>
      </c>
      <c r="E283">
        <v>29</v>
      </c>
      <c r="F283">
        <f t="shared" si="23"/>
        <v>19.857601873631918</v>
      </c>
      <c r="G283">
        <f t="shared" si="24"/>
        <v>3.3375810509928457E-210</v>
      </c>
      <c r="H283">
        <f t="shared" si="25"/>
        <v>39.61617211667614</v>
      </c>
      <c r="I283">
        <f t="shared" si="26"/>
        <v>37.006311561804289</v>
      </c>
      <c r="J283">
        <f t="shared" si="22"/>
        <v>8.1658884681846473</v>
      </c>
      <c r="K283">
        <f t="shared" si="27"/>
        <v>0</v>
      </c>
      <c r="L283">
        <f t="shared" si="27"/>
        <v>19.217946910607758</v>
      </c>
      <c r="M283">
        <f t="shared" si="27"/>
        <v>64.101024824681033</v>
      </c>
    </row>
    <row r="284" spans="1:13" x14ac:dyDescent="0.3">
      <c r="A284">
        <v>-19</v>
      </c>
      <c r="B284">
        <v>13</v>
      </c>
      <c r="C284">
        <v>3</v>
      </c>
      <c r="D284">
        <v>37</v>
      </c>
      <c r="E284">
        <v>38</v>
      </c>
      <c r="F284">
        <f t="shared" si="23"/>
        <v>18.546965212345064</v>
      </c>
      <c r="G284">
        <f t="shared" si="24"/>
        <v>3.8824655866678112E-205</v>
      </c>
      <c r="H284">
        <f t="shared" si="25"/>
        <v>39.497184962909579</v>
      </c>
      <c r="I284">
        <f t="shared" si="26"/>
        <v>37.208914574376742</v>
      </c>
      <c r="J284">
        <f t="shared" si="22"/>
        <v>30.768823066966323</v>
      </c>
      <c r="K284">
        <f t="shared" si="27"/>
        <v>9</v>
      </c>
      <c r="L284">
        <f t="shared" si="27"/>
        <v>6.2359327389817132</v>
      </c>
      <c r="M284">
        <f t="shared" si="27"/>
        <v>0.62581615063353158</v>
      </c>
    </row>
    <row r="285" spans="1:13" x14ac:dyDescent="0.3">
      <c r="A285">
        <v>-18</v>
      </c>
      <c r="B285">
        <v>14</v>
      </c>
      <c r="C285">
        <v>0</v>
      </c>
      <c r="D285">
        <v>47</v>
      </c>
      <c r="E285">
        <v>27</v>
      </c>
      <c r="F285">
        <f t="shared" si="23"/>
        <v>17.271071769269909</v>
      </c>
      <c r="G285">
        <f t="shared" si="24"/>
        <v>3.9235195901251499E-200</v>
      </c>
      <c r="H285">
        <f t="shared" si="25"/>
        <v>39.372289203217093</v>
      </c>
      <c r="I285">
        <f t="shared" si="26"/>
        <v>37.406633035033408</v>
      </c>
      <c r="J285">
        <f t="shared" ref="J285:J316" si="28">(F285-B285)^2</f>
        <v>10.699910519714575</v>
      </c>
      <c r="K285">
        <f t="shared" si="27"/>
        <v>0</v>
      </c>
      <c r="L285">
        <f t="shared" si="27"/>
        <v>58.181971999358524</v>
      </c>
      <c r="M285">
        <f t="shared" si="27"/>
        <v>108.29801112584865</v>
      </c>
    </row>
    <row r="286" spans="1:13" x14ac:dyDescent="0.3">
      <c r="A286">
        <v>-17</v>
      </c>
      <c r="B286">
        <v>14</v>
      </c>
      <c r="C286">
        <v>0</v>
      </c>
      <c r="D286">
        <v>37</v>
      </c>
      <c r="E286">
        <v>41</v>
      </c>
      <c r="F286">
        <f t="shared" si="23"/>
        <v>16.034894014230023</v>
      </c>
      <c r="G286">
        <f t="shared" si="24"/>
        <v>3.4445814021372606E-195</v>
      </c>
      <c r="H286">
        <f t="shared" si="25"/>
        <v>39.241543205872645</v>
      </c>
      <c r="I286">
        <f t="shared" si="26"/>
        <v>37.599377468429488</v>
      </c>
      <c r="J286">
        <f t="shared" si="28"/>
        <v>4.1407936491491766</v>
      </c>
      <c r="K286">
        <f t="shared" si="27"/>
        <v>0</v>
      </c>
      <c r="L286">
        <f t="shared" si="27"/>
        <v>5.0245159437938156</v>
      </c>
      <c r="M286">
        <f t="shared" si="27"/>
        <v>11.564233602225039</v>
      </c>
    </row>
    <row r="287" spans="1:13" x14ac:dyDescent="0.3">
      <c r="A287">
        <v>-16</v>
      </c>
      <c r="B287">
        <v>15</v>
      </c>
      <c r="C287">
        <v>0</v>
      </c>
      <c r="D287">
        <v>39</v>
      </c>
      <c r="E287">
        <v>31</v>
      </c>
      <c r="F287">
        <f t="shared" si="23"/>
        <v>14.842712383041968</v>
      </c>
      <c r="G287">
        <f t="shared" si="24"/>
        <v>2.6271779842656873E-190</v>
      </c>
      <c r="H287">
        <f t="shared" si="25"/>
        <v>39.105007938093863</v>
      </c>
      <c r="I287">
        <f t="shared" si="26"/>
        <v>37.787060327836706</v>
      </c>
      <c r="J287">
        <f t="shared" si="28"/>
        <v>2.4739394448336439E-2</v>
      </c>
      <c r="K287">
        <f t="shared" si="27"/>
        <v>0</v>
      </c>
      <c r="L287">
        <f t="shared" si="27"/>
        <v>1.1026667062724493E-2</v>
      </c>
      <c r="M287">
        <f t="shared" si="27"/>
        <v>46.064187893694893</v>
      </c>
    </row>
    <row r="288" spans="1:13" x14ac:dyDescent="0.3">
      <c r="A288">
        <v>-15</v>
      </c>
      <c r="B288">
        <v>14</v>
      </c>
      <c r="C288">
        <v>1</v>
      </c>
      <c r="D288">
        <v>47</v>
      </c>
      <c r="E288">
        <v>48</v>
      </c>
      <c r="F288">
        <f t="shared" si="23"/>
        <v>13.6981154906352</v>
      </c>
      <c r="G288">
        <f t="shared" si="24"/>
        <v>1.7407441979164752E-185</v>
      </c>
      <c r="H288">
        <f t="shared" si="25"/>
        <v>38.962746918673204</v>
      </c>
      <c r="I288">
        <f t="shared" si="26"/>
        <v>37.969596061324985</v>
      </c>
      <c r="J288">
        <f t="shared" si="28"/>
        <v>9.1134256994426247E-2</v>
      </c>
      <c r="K288">
        <f t="shared" si="27"/>
        <v>1</v>
      </c>
      <c r="L288">
        <f t="shared" si="27"/>
        <v>64.597437093297074</v>
      </c>
      <c r="M288">
        <f t="shared" si="27"/>
        <v>100.60900317298724</v>
      </c>
    </row>
    <row r="289" spans="1:13" x14ac:dyDescent="0.3">
      <c r="A289">
        <v>-14</v>
      </c>
      <c r="B289">
        <v>6</v>
      </c>
      <c r="C289">
        <v>0</v>
      </c>
      <c r="D289">
        <v>30</v>
      </c>
      <c r="E289">
        <v>46</v>
      </c>
      <c r="F289">
        <f t="shared" si="23"/>
        <v>12.604010270788075</v>
      </c>
      <c r="G289">
        <f t="shared" si="24"/>
        <v>1.0020117934853294E-180</v>
      </c>
      <c r="H289">
        <f t="shared" si="25"/>
        <v>38.814826168743693</v>
      </c>
      <c r="I289">
        <f t="shared" si="26"/>
        <v>38.146901176677787</v>
      </c>
      <c r="J289">
        <f t="shared" si="28"/>
        <v>43.61295165667439</v>
      </c>
      <c r="K289">
        <f t="shared" si="27"/>
        <v>0</v>
      </c>
      <c r="L289">
        <f t="shared" si="27"/>
        <v>77.701160385168606</v>
      </c>
      <c r="M289">
        <f t="shared" si="27"/>
        <v>61.671161128864732</v>
      </c>
    </row>
    <row r="290" spans="1:13" x14ac:dyDescent="0.3">
      <c r="A290">
        <v>-13</v>
      </c>
      <c r="B290">
        <v>10</v>
      </c>
      <c r="C290">
        <v>0</v>
      </c>
      <c r="D290">
        <v>52</v>
      </c>
      <c r="E290">
        <v>40</v>
      </c>
      <c r="F290">
        <f t="shared" si="23"/>
        <v>11.562641130858127</v>
      </c>
      <c r="G290">
        <f t="shared" si="24"/>
        <v>5.0107545157609923E-176</v>
      </c>
      <c r="H290">
        <f t="shared" si="25"/>
        <v>38.661314160732637</v>
      </c>
      <c r="I290">
        <f t="shared" si="26"/>
        <v>38.318894304972481</v>
      </c>
      <c r="J290">
        <f t="shared" si="28"/>
        <v>2.4418473038495665</v>
      </c>
      <c r="K290">
        <f t="shared" si="27"/>
        <v>0</v>
      </c>
      <c r="L290">
        <f t="shared" si="27"/>
        <v>177.92053991867166</v>
      </c>
      <c r="M290">
        <f t="shared" si="27"/>
        <v>2.826116357853957</v>
      </c>
    </row>
    <row r="291" spans="1:13" x14ac:dyDescent="0.3">
      <c r="A291">
        <v>-12</v>
      </c>
      <c r="B291">
        <v>11</v>
      </c>
      <c r="C291">
        <v>0</v>
      </c>
      <c r="D291">
        <v>37</v>
      </c>
      <c r="E291">
        <v>44</v>
      </c>
      <c r="F291">
        <f t="shared" si="23"/>
        <v>10.57561709787691</v>
      </c>
      <c r="G291">
        <f t="shared" si="24"/>
        <v>2.1768366288136462E-171</v>
      </c>
      <c r="H291">
        <f t="shared" si="25"/>
        <v>38.50228176555855</v>
      </c>
      <c r="I291">
        <f t="shared" si="26"/>
        <v>38.48549626275797</v>
      </c>
      <c r="J291">
        <f t="shared" si="28"/>
        <v>0.18010084761441661</v>
      </c>
      <c r="K291">
        <f t="shared" si="27"/>
        <v>0</v>
      </c>
      <c r="L291">
        <f t="shared" si="27"/>
        <v>2.2568505031297139</v>
      </c>
      <c r="M291">
        <f t="shared" si="27"/>
        <v>30.409751468056321</v>
      </c>
    </row>
    <row r="292" spans="1:13" x14ac:dyDescent="0.3">
      <c r="A292">
        <v>-11</v>
      </c>
      <c r="B292">
        <v>10</v>
      </c>
      <c r="C292">
        <v>0</v>
      </c>
      <c r="D292">
        <v>45</v>
      </c>
      <c r="E292">
        <v>36</v>
      </c>
      <c r="F292">
        <f t="shared" si="23"/>
        <v>9.643945852443597</v>
      </c>
      <c r="G292">
        <f t="shared" si="24"/>
        <v>8.2156317223061835E-167</v>
      </c>
      <c r="H292">
        <f t="shared" si="25"/>
        <v>38.337802198128323</v>
      </c>
      <c r="I292">
        <f t="shared" si="26"/>
        <v>38.646630112763013</v>
      </c>
      <c r="J292">
        <f t="shared" si="28"/>
        <v>0.12677455599211679</v>
      </c>
      <c r="K292">
        <f t="shared" si="27"/>
        <v>0</v>
      </c>
      <c r="L292">
        <f t="shared" si="27"/>
        <v>44.384879551263808</v>
      </c>
      <c r="M292">
        <f t="shared" si="27"/>
        <v>7.0046509537839601</v>
      </c>
    </row>
    <row r="293" spans="1:13" x14ac:dyDescent="0.3">
      <c r="A293">
        <v>-10</v>
      </c>
      <c r="B293">
        <v>5</v>
      </c>
      <c r="C293">
        <v>0</v>
      </c>
      <c r="D293">
        <v>48</v>
      </c>
      <c r="E293">
        <v>38</v>
      </c>
      <c r="F293">
        <f t="shared" si="23"/>
        <v>8.7680734985323348</v>
      </c>
      <c r="G293">
        <f t="shared" si="24"/>
        <v>2.6936955345352537E-162</v>
      </c>
      <c r="H293">
        <f t="shared" si="25"/>
        <v>38.167950961193199</v>
      </c>
      <c r="I293">
        <f t="shared" si="26"/>
        <v>38.802221223070326</v>
      </c>
      <c r="J293">
        <f t="shared" si="28"/>
        <v>14.198377890341709</v>
      </c>
      <c r="K293">
        <f t="shared" si="27"/>
        <v>4.9406564584124654E-324</v>
      </c>
      <c r="L293">
        <f t="shared" si="27"/>
        <v>96.669188301501734</v>
      </c>
      <c r="M293">
        <f t="shared" si="27"/>
        <v>0.64355889074444983</v>
      </c>
    </row>
    <row r="294" spans="1:13" x14ac:dyDescent="0.3">
      <c r="A294">
        <v>-9</v>
      </c>
      <c r="B294">
        <v>11</v>
      </c>
      <c r="C294">
        <v>0</v>
      </c>
      <c r="D294">
        <v>32</v>
      </c>
      <c r="E294">
        <v>52</v>
      </c>
      <c r="F294">
        <f t="shared" si="23"/>
        <v>7.9479288993051034</v>
      </c>
      <c r="G294">
        <f t="shared" si="24"/>
        <v>7.6727043875492991E-158</v>
      </c>
      <c r="H294">
        <f t="shared" si="25"/>
        <v>37.992805787623858</v>
      </c>
      <c r="I294">
        <f t="shared" si="26"/>
        <v>38.952197324692648</v>
      </c>
      <c r="J294">
        <f t="shared" si="28"/>
        <v>9.3151380036969584</v>
      </c>
      <c r="K294">
        <f t="shared" si="27"/>
        <v>5.8870392623092507E-315</v>
      </c>
      <c r="L294">
        <f t="shared" si="27"/>
        <v>35.913721208178011</v>
      </c>
      <c r="M294">
        <f t="shared" si="27"/>
        <v>170.24515465375771</v>
      </c>
    </row>
    <row r="295" spans="1:13" x14ac:dyDescent="0.3">
      <c r="A295">
        <v>-8</v>
      </c>
      <c r="B295">
        <v>9</v>
      </c>
      <c r="C295">
        <v>1</v>
      </c>
      <c r="D295">
        <v>36</v>
      </c>
      <c r="E295">
        <v>45</v>
      </c>
      <c r="F295">
        <f t="shared" si="23"/>
        <v>7.1829714192175258</v>
      </c>
      <c r="G295">
        <f t="shared" si="24"/>
        <v>1.8986322018869497E-153</v>
      </c>
      <c r="H295">
        <f t="shared" si="25"/>
        <v>37.812446581166348</v>
      </c>
      <c r="I295">
        <f t="shared" si="26"/>
        <v>39.096488567488699</v>
      </c>
      <c r="J295">
        <f t="shared" si="28"/>
        <v>3.3015928633803724</v>
      </c>
      <c r="K295">
        <f t="shared" si="27"/>
        <v>1</v>
      </c>
      <c r="L295">
        <f t="shared" si="27"/>
        <v>3.2849626095815845</v>
      </c>
      <c r="M295">
        <f t="shared" si="27"/>
        <v>34.851447233791639</v>
      </c>
    </row>
    <row r="296" spans="1:13" x14ac:dyDescent="0.3">
      <c r="A296">
        <v>-7</v>
      </c>
      <c r="B296">
        <v>10</v>
      </c>
      <c r="C296">
        <v>1</v>
      </c>
      <c r="D296">
        <v>34</v>
      </c>
      <c r="E296">
        <v>38</v>
      </c>
      <c r="F296">
        <f t="shared" si="23"/>
        <v>6.4722409484167178</v>
      </c>
      <c r="G296">
        <f t="shared" si="24"/>
        <v>4.081554834044925E-149</v>
      </c>
      <c r="H296">
        <f t="shared" si="25"/>
        <v>37.626955355741991</v>
      </c>
      <c r="I296">
        <f t="shared" si="26"/>
        <v>39.235027574358433</v>
      </c>
      <c r="J296">
        <f t="shared" si="28"/>
        <v>12.445083926027779</v>
      </c>
      <c r="K296">
        <f t="shared" si="27"/>
        <v>1</v>
      </c>
      <c r="L296">
        <f t="shared" si="27"/>
        <v>13.154805152545514</v>
      </c>
      <c r="M296">
        <f t="shared" si="27"/>
        <v>1.5252931094256756</v>
      </c>
    </row>
    <row r="297" spans="1:13" x14ac:dyDescent="0.3">
      <c r="A297">
        <v>-6</v>
      </c>
      <c r="B297">
        <v>9</v>
      </c>
      <c r="C297">
        <v>1</v>
      </c>
      <c r="D297">
        <v>37</v>
      </c>
      <c r="E297">
        <v>47</v>
      </c>
      <c r="F297">
        <f t="shared" si="23"/>
        <v>5.8144091434655722</v>
      </c>
      <c r="G297">
        <f t="shared" si="24"/>
        <v>7.6225949884303659E-145</v>
      </c>
      <c r="H297">
        <f t="shared" si="25"/>
        <v>37.436416173355759</v>
      </c>
      <c r="I297">
        <f t="shared" si="26"/>
        <v>39.367749493658856</v>
      </c>
      <c r="J297">
        <f t="shared" si="28"/>
        <v>10.14798910523575</v>
      </c>
      <c r="K297">
        <f t="shared" si="27"/>
        <v>1</v>
      </c>
      <c r="L297">
        <f t="shared" si="27"/>
        <v>0.19045907636648426</v>
      </c>
      <c r="M297">
        <f t="shared" si="27"/>
        <v>58.25124779154465</v>
      </c>
    </row>
    <row r="298" spans="1:13" x14ac:dyDescent="0.3">
      <c r="A298">
        <v>-5</v>
      </c>
      <c r="B298">
        <v>7</v>
      </c>
      <c r="C298">
        <v>0</v>
      </c>
      <c r="D298">
        <v>42</v>
      </c>
      <c r="E298">
        <v>41</v>
      </c>
      <c r="F298">
        <f t="shared" si="23"/>
        <v>5.2078308952510755</v>
      </c>
      <c r="G298">
        <f t="shared" si="24"/>
        <v>1.2367230953323473E-140</v>
      </c>
      <c r="H298">
        <f t="shared" si="25"/>
        <v>37.240915080678946</v>
      </c>
      <c r="I298">
        <f t="shared" si="26"/>
        <v>39.494592049783172</v>
      </c>
      <c r="J298">
        <f t="shared" si="28"/>
        <v>3.2118701000165615</v>
      </c>
      <c r="K298">
        <f t="shared" si="27"/>
        <v>1.5294840145284222E-280</v>
      </c>
      <c r="L298">
        <f t="shared" si="27"/>
        <v>22.648889269309088</v>
      </c>
      <c r="M298">
        <f t="shared" si="27"/>
        <v>2.266253096576031</v>
      </c>
    </row>
    <row r="299" spans="1:13" x14ac:dyDescent="0.3">
      <c r="A299">
        <v>-4</v>
      </c>
      <c r="B299">
        <v>4</v>
      </c>
      <c r="C299">
        <v>0</v>
      </c>
      <c r="D299">
        <v>48</v>
      </c>
      <c r="E299">
        <v>37</v>
      </c>
      <c r="F299">
        <f t="shared" si="23"/>
        <v>4.6505951268058423</v>
      </c>
      <c r="G299">
        <f t="shared" si="24"/>
        <v>1.7431490111890693E-136</v>
      </c>
      <c r="H299">
        <f t="shared" si="25"/>
        <v>37.040540044372861</v>
      </c>
      <c r="I299">
        <f t="shared" si="26"/>
        <v>39.615495591848251</v>
      </c>
      <c r="J299">
        <f t="shared" si="28"/>
        <v>0.42327401902351003</v>
      </c>
      <c r="K299">
        <f t="shared" si="27"/>
        <v>3.0385684752094298E-272</v>
      </c>
      <c r="L299">
        <f t="shared" si="27"/>
        <v>120.10976251899481</v>
      </c>
      <c r="M299">
        <f t="shared" si="27"/>
        <v>6.840817190977635</v>
      </c>
    </row>
    <row r="300" spans="1:13" x14ac:dyDescent="0.3">
      <c r="A300">
        <v>-3</v>
      </c>
      <c r="B300">
        <v>3</v>
      </c>
      <c r="C300">
        <v>1</v>
      </c>
      <c r="D300">
        <v>29</v>
      </c>
      <c r="E300">
        <v>32</v>
      </c>
      <c r="F300">
        <f t="shared" si="23"/>
        <v>4.1405741268857179</v>
      </c>
      <c r="G300">
        <f t="shared" si="24"/>
        <v>2.134464682425998E-132</v>
      </c>
      <c r="H300">
        <f t="shared" si="25"/>
        <v>36.835380885221724</v>
      </c>
      <c r="I300">
        <f t="shared" si="26"/>
        <v>39.730403140437005</v>
      </c>
      <c r="J300">
        <f t="shared" si="28"/>
        <v>1.3009093389211177</v>
      </c>
      <c r="K300">
        <f t="shared" si="27"/>
        <v>1</v>
      </c>
      <c r="L300">
        <f t="shared" si="27"/>
        <v>61.393193616497967</v>
      </c>
      <c r="M300">
        <f t="shared" si="27"/>
        <v>59.759132713678312</v>
      </c>
    </row>
    <row r="301" spans="1:13" x14ac:dyDescent="0.3">
      <c r="A301">
        <v>-2</v>
      </c>
      <c r="B301">
        <v>7</v>
      </c>
      <c r="C301">
        <v>0</v>
      </c>
      <c r="D301">
        <v>38</v>
      </c>
      <c r="E301">
        <v>45</v>
      </c>
      <c r="F301">
        <f t="shared" si="23"/>
        <v>3.6754707357539917</v>
      </c>
      <c r="G301">
        <f t="shared" si="24"/>
        <v>2.2705749862014212E-128</v>
      </c>
      <c r="H301">
        <f t="shared" si="25"/>
        <v>36.625529211143451</v>
      </c>
      <c r="I301">
        <f t="shared" si="26"/>
        <v>39.839260432344396</v>
      </c>
      <c r="J301">
        <f t="shared" si="28"/>
        <v>11.052494828828104</v>
      </c>
      <c r="K301">
        <f t="shared" si="27"/>
        <v>5.1555107679635845E-256</v>
      </c>
      <c r="L301">
        <f t="shared" si="27"/>
        <v>1.889169949419943</v>
      </c>
      <c r="M301">
        <f t="shared" si="27"/>
        <v>26.633232885166148</v>
      </c>
    </row>
    <row r="302" spans="1:13" x14ac:dyDescent="0.3">
      <c r="A302">
        <v>-1</v>
      </c>
      <c r="B302">
        <v>3</v>
      </c>
      <c r="C302">
        <v>0</v>
      </c>
      <c r="D302">
        <v>43</v>
      </c>
      <c r="E302">
        <v>43</v>
      </c>
      <c r="F302">
        <f t="shared" si="23"/>
        <v>3.2528628141441764</v>
      </c>
      <c r="G302">
        <f t="shared" si="24"/>
        <v>2.0983365314929601E-124</v>
      </c>
      <c r="H302">
        <f t="shared" si="25"/>
        <v>36.41107834914839</v>
      </c>
      <c r="I302">
        <f t="shared" si="26"/>
        <v>39.942015963278024</v>
      </c>
      <c r="J302">
        <f t="shared" si="28"/>
        <v>6.393960277691231E-2</v>
      </c>
      <c r="K302">
        <f t="shared" si="27"/>
        <v>4.4030161993979064E-248</v>
      </c>
      <c r="L302">
        <f t="shared" si="27"/>
        <v>43.413888521061104</v>
      </c>
      <c r="M302">
        <f t="shared" si="27"/>
        <v>9.3512663688464315</v>
      </c>
    </row>
    <row r="303" spans="1:13" x14ac:dyDescent="0.3">
      <c r="A303">
        <v>0</v>
      </c>
      <c r="B303">
        <v>8</v>
      </c>
      <c r="C303">
        <v>0</v>
      </c>
      <c r="D303">
        <v>40</v>
      </c>
      <c r="E303">
        <v>43</v>
      </c>
      <c r="F303">
        <f t="shared" si="23"/>
        <v>2.8702445414911799</v>
      </c>
      <c r="G303">
        <f t="shared" si="24"/>
        <v>1.6846390008122278E-120</v>
      </c>
      <c r="H303">
        <f t="shared" si="25"/>
        <v>36.192123276316416</v>
      </c>
      <c r="I303">
        <f t="shared" si="26"/>
        <v>40.038621028466139</v>
      </c>
      <c r="J303">
        <f t="shared" si="28"/>
        <v>26.314391064101031</v>
      </c>
      <c r="K303">
        <f t="shared" si="27"/>
        <v>2.8380085630576211E-240</v>
      </c>
      <c r="L303">
        <f t="shared" si="27"/>
        <v>14.499925142771229</v>
      </c>
      <c r="M303">
        <f t="shared" si="27"/>
        <v>8.7697654130429488</v>
      </c>
    </row>
    <row r="304" spans="1:13" x14ac:dyDescent="0.3">
      <c r="A304">
        <v>1</v>
      </c>
      <c r="B304">
        <v>3</v>
      </c>
      <c r="C304">
        <v>1</v>
      </c>
      <c r="D304">
        <v>24</v>
      </c>
      <c r="E304">
        <v>49</v>
      </c>
      <c r="F304">
        <f t="shared" si="23"/>
        <v>2.5250642022545633</v>
      </c>
      <c r="G304">
        <f t="shared" si="24"/>
        <v>1.1749813585709565E-116</v>
      </c>
      <c r="H304">
        <f t="shared" si="25"/>
        <v>35.968760549863767</v>
      </c>
      <c r="I304">
        <f t="shared" si="26"/>
        <v>40.129029761128301</v>
      </c>
      <c r="J304">
        <f t="shared" si="28"/>
        <v>0.22556401198009435</v>
      </c>
      <c r="K304">
        <f t="shared" si="27"/>
        <v>1</v>
      </c>
      <c r="L304">
        <f t="shared" si="27"/>
        <v>143.25122909997521</v>
      </c>
      <c r="M304">
        <f t="shared" si="27"/>
        <v>78.694112978947416</v>
      </c>
    </row>
    <row r="305" spans="1:13" x14ac:dyDescent="0.3">
      <c r="A305">
        <v>2</v>
      </c>
      <c r="B305">
        <v>3</v>
      </c>
      <c r="C305">
        <v>1</v>
      </c>
      <c r="D305">
        <v>39</v>
      </c>
      <c r="E305">
        <v>43</v>
      </c>
      <c r="F305">
        <f t="shared" si="23"/>
        <v>2.2147582269202051</v>
      </c>
      <c r="G305">
        <f t="shared" si="24"/>
        <v>7.1194676132465501E-113</v>
      </c>
      <c r="H305">
        <f t="shared" si="25"/>
        <v>35.741088236371546</v>
      </c>
      <c r="I305">
        <f t="shared" si="26"/>
        <v>40.213199168766153</v>
      </c>
      <c r="J305">
        <f t="shared" si="28"/>
        <v>0.61660464218950017</v>
      </c>
      <c r="K305">
        <f t="shared" si="27"/>
        <v>1</v>
      </c>
      <c r="L305">
        <f t="shared" si="27"/>
        <v>10.620505883115921</v>
      </c>
      <c r="M305">
        <f t="shared" si="27"/>
        <v>7.766258872965663</v>
      </c>
    </row>
    <row r="306" spans="1:13" x14ac:dyDescent="0.3">
      <c r="A306">
        <v>3</v>
      </c>
      <c r="B306">
        <v>4</v>
      </c>
      <c r="C306">
        <v>0</v>
      </c>
      <c r="D306">
        <v>33</v>
      </c>
      <c r="E306">
        <v>54</v>
      </c>
      <c r="F306">
        <f t="shared" si="23"/>
        <v>1.936781354900623</v>
      </c>
      <c r="G306">
        <f t="shared" si="24"/>
        <v>3.7476280219487114E-109</v>
      </c>
      <c r="H306">
        <f t="shared" si="25"/>
        <v>35.5092058402482</v>
      </c>
      <c r="I306">
        <f t="shared" si="26"/>
        <v>40.291089167234077</v>
      </c>
      <c r="J306">
        <f t="shared" si="28"/>
        <v>4.2568711774857091</v>
      </c>
      <c r="K306">
        <f t="shared" si="27"/>
        <v>1.4044715790895211E-217</v>
      </c>
      <c r="L306">
        <f t="shared" si="27"/>
        <v>6.2961139487356732</v>
      </c>
      <c r="M306">
        <f t="shared" si="27"/>
        <v>187.93423622072689</v>
      </c>
    </row>
    <row r="307" spans="1:13" x14ac:dyDescent="0.3">
      <c r="A307">
        <v>4</v>
      </c>
      <c r="B307">
        <v>3</v>
      </c>
      <c r="C307">
        <v>1</v>
      </c>
      <c r="D307">
        <v>44</v>
      </c>
      <c r="E307">
        <v>41</v>
      </c>
      <c r="F307">
        <f t="shared" si="23"/>
        <v>1.6886328783486984</v>
      </c>
      <c r="G307">
        <f t="shared" si="24"/>
        <v>1.7137909814225838E-105</v>
      </c>
      <c r="H307">
        <f t="shared" si="25"/>
        <v>35.273214231498848</v>
      </c>
      <c r="I307">
        <f t="shared" si="26"/>
        <v>40.362662612552072</v>
      </c>
      <c r="J307">
        <f t="shared" si="28"/>
        <v>1.7196837277480197</v>
      </c>
      <c r="K307">
        <f t="shared" si="27"/>
        <v>1</v>
      </c>
      <c r="L307">
        <f t="shared" si="27"/>
        <v>76.156789849314237</v>
      </c>
      <c r="M307">
        <f t="shared" si="27"/>
        <v>0.40619894543895085</v>
      </c>
    </row>
    <row r="308" spans="1:13" x14ac:dyDescent="0.3">
      <c r="A308">
        <v>5</v>
      </c>
      <c r="B308">
        <v>5</v>
      </c>
      <c r="C308">
        <v>1</v>
      </c>
      <c r="D308">
        <v>36</v>
      </c>
      <c r="E308">
        <v>50</v>
      </c>
      <c r="F308">
        <f t="shared" si="23"/>
        <v>1.4678790075925308</v>
      </c>
      <c r="G308">
        <f t="shared" si="24"/>
        <v>6.8085031879905834E-102</v>
      </c>
      <c r="H308">
        <f t="shared" si="25"/>
        <v>35.033215572874589</v>
      </c>
      <c r="I308">
        <f t="shared" si="26"/>
        <v>40.427885330425269</v>
      </c>
      <c r="J308">
        <f t="shared" si="28"/>
        <v>12.475878705005524</v>
      </c>
      <c r="K308">
        <f t="shared" si="27"/>
        <v>1</v>
      </c>
      <c r="L308">
        <f t="shared" si="27"/>
        <v>0.93467212853220938</v>
      </c>
      <c r="M308">
        <f t="shared" si="27"/>
        <v>91.625379247487757</v>
      </c>
    </row>
    <row r="309" spans="1:13" x14ac:dyDescent="0.3">
      <c r="A309">
        <v>6</v>
      </c>
      <c r="B309">
        <v>4</v>
      </c>
      <c r="C309">
        <v>0</v>
      </c>
      <c r="D309">
        <v>44</v>
      </c>
      <c r="E309">
        <v>44</v>
      </c>
      <c r="F309">
        <f t="shared" si="23"/>
        <v>1.2721714696619495</v>
      </c>
      <c r="G309">
        <f t="shared" si="24"/>
        <v>2.3498376275469678E-98</v>
      </c>
      <c r="H309">
        <f t="shared" si="25"/>
        <v>34.789313246475068</v>
      </c>
      <c r="I309">
        <f t="shared" si="26"/>
        <v>40.486726143437494</v>
      </c>
      <c r="J309">
        <f t="shared" si="28"/>
        <v>7.4410484909262484</v>
      </c>
      <c r="K309">
        <f t="shared" si="27"/>
        <v>5.5217368758355623E-196</v>
      </c>
      <c r="L309">
        <f t="shared" si="27"/>
        <v>84.836750471559654</v>
      </c>
      <c r="M309">
        <f t="shared" si="27"/>
        <v>12.343093191205584</v>
      </c>
    </row>
    <row r="310" spans="1:13" x14ac:dyDescent="0.3">
      <c r="A310">
        <v>7</v>
      </c>
      <c r="B310">
        <v>3</v>
      </c>
      <c r="C310">
        <v>2</v>
      </c>
      <c r="D310">
        <v>38</v>
      </c>
      <c r="E310">
        <v>40</v>
      </c>
      <c r="F310">
        <f t="shared" si="23"/>
        <v>1.0992625107878615</v>
      </c>
      <c r="G310">
        <f t="shared" si="24"/>
        <v>7.0455755958918553E-95</v>
      </c>
      <c r="H310">
        <f t="shared" si="25"/>
        <v>34.54161177987784</v>
      </c>
      <c r="I310">
        <f t="shared" si="26"/>
        <v>40.539156895888375</v>
      </c>
      <c r="J310">
        <f t="shared" si="28"/>
        <v>3.6128030028964644</v>
      </c>
      <c r="K310">
        <f t="shared" si="27"/>
        <v>4</v>
      </c>
      <c r="L310">
        <f t="shared" si="27"/>
        <v>11.960449081079721</v>
      </c>
      <c r="M310">
        <f t="shared" si="27"/>
        <v>0.29069015838398826</v>
      </c>
    </row>
    <row r="311" spans="1:13" x14ac:dyDescent="0.3">
      <c r="A311">
        <v>8</v>
      </c>
      <c r="B311">
        <v>3</v>
      </c>
      <c r="C311">
        <v>1</v>
      </c>
      <c r="D311">
        <v>22</v>
      </c>
      <c r="E311">
        <v>52</v>
      </c>
      <c r="F311">
        <f t="shared" si="23"/>
        <v>0.94701652176127926</v>
      </c>
      <c r="G311">
        <f t="shared" si="24"/>
        <v>1.8352174113797434E-91</v>
      </c>
      <c r="H311">
        <f t="shared" si="25"/>
        <v>34.290216771867996</v>
      </c>
      <c r="I311">
        <f t="shared" si="26"/>
        <v>40.585152476246506</v>
      </c>
      <c r="J311">
        <f t="shared" si="28"/>
        <v>4.2147411619211566</v>
      </c>
      <c r="K311">
        <f t="shared" si="27"/>
        <v>1</v>
      </c>
      <c r="L311">
        <f t="shared" si="27"/>
        <v>151.04942829950539</v>
      </c>
      <c r="M311">
        <f t="shared" si="27"/>
        <v>130.29874399054128</v>
      </c>
    </row>
    <row r="312" spans="1:13" x14ac:dyDescent="0.3">
      <c r="A312">
        <v>9</v>
      </c>
      <c r="B312">
        <v>1</v>
      </c>
      <c r="C312">
        <v>2</v>
      </c>
      <c r="D312">
        <v>25</v>
      </c>
      <c r="E312">
        <v>49</v>
      </c>
      <c r="F312">
        <f t="shared" si="23"/>
        <v>0.81341854191078378</v>
      </c>
      <c r="G312">
        <f t="shared" si="24"/>
        <v>4.1528952733045875E-88</v>
      </c>
      <c r="H312">
        <f t="shared" si="25"/>
        <v>34.035234817841491</v>
      </c>
      <c r="I312">
        <f t="shared" si="26"/>
        <v>40.624690837193349</v>
      </c>
      <c r="J312">
        <f t="shared" si="28"/>
        <v>3.4812640502697952E-2</v>
      </c>
      <c r="K312">
        <f t="shared" si="27"/>
        <v>4</v>
      </c>
      <c r="L312">
        <f t="shared" si="27"/>
        <v>81.635468213535162</v>
      </c>
      <c r="M312">
        <f t="shared" si="27"/>
        <v>70.145803572593053</v>
      </c>
    </row>
    <row r="313" spans="1:13" x14ac:dyDescent="0.3">
      <c r="A313">
        <v>10</v>
      </c>
      <c r="B313">
        <v>3</v>
      </c>
      <c r="C313">
        <v>0</v>
      </c>
      <c r="D313">
        <v>29</v>
      </c>
      <c r="E313">
        <v>50</v>
      </c>
      <c r="F313">
        <f t="shared" si="23"/>
        <v>0.696579923740551</v>
      </c>
      <c r="G313">
        <f t="shared" si="24"/>
        <v>8.1640725296752588E-85</v>
      </c>
      <c r="H313">
        <f t="shared" si="25"/>
        <v>33.77677343495543</v>
      </c>
      <c r="I313">
        <f t="shared" si="26"/>
        <v>40.657753013235741</v>
      </c>
      <c r="J313">
        <f t="shared" si="28"/>
        <v>5.3057440477150859</v>
      </c>
      <c r="K313">
        <f t="shared" si="27"/>
        <v>6.665208026979818E-169</v>
      </c>
      <c r="L313">
        <f t="shared" si="27"/>
        <v>22.817564448895901</v>
      </c>
      <c r="M313">
        <f t="shared" si="27"/>
        <v>87.277578761705882</v>
      </c>
    </row>
    <row r="314" spans="1:13" x14ac:dyDescent="0.3">
      <c r="A314">
        <v>11</v>
      </c>
      <c r="B314">
        <v>5</v>
      </c>
      <c r="C314">
        <v>0</v>
      </c>
      <c r="D314">
        <v>29</v>
      </c>
      <c r="E314">
        <v>41</v>
      </c>
      <c r="F314">
        <f t="shared" si="23"/>
        <v>0.5947414567322824</v>
      </c>
      <c r="G314">
        <f t="shared" si="24"/>
        <v>1.3942965281108238E-81</v>
      </c>
      <c r="H314">
        <f t="shared" si="25"/>
        <v>33.514940987098434</v>
      </c>
      <c r="I314">
        <f t="shared" si="26"/>
        <v>40.684323135867103</v>
      </c>
      <c r="J314">
        <f t="shared" si="28"/>
        <v>19.406302833033216</v>
      </c>
      <c r="K314">
        <f t="shared" si="27"/>
        <v>1.9440628083018973E-162</v>
      </c>
      <c r="L314">
        <f t="shared" si="27"/>
        <v>20.384692116981384</v>
      </c>
      <c r="M314">
        <f t="shared" si="27"/>
        <v>9.9651882548779283E-2</v>
      </c>
    </row>
    <row r="315" spans="1:13" x14ac:dyDescent="0.3">
      <c r="A315">
        <v>12</v>
      </c>
      <c r="B315">
        <v>3</v>
      </c>
      <c r="C315">
        <v>0</v>
      </c>
      <c r="D315">
        <v>38</v>
      </c>
      <c r="E315">
        <v>42</v>
      </c>
      <c r="F315">
        <f t="shared" si="23"/>
        <v>0.50627425638803547</v>
      </c>
      <c r="G315">
        <f t="shared" si="24"/>
        <v>2.0686920914201576E-78</v>
      </c>
      <c r="H315">
        <f t="shared" si="25"/>
        <v>33.249846609753689</v>
      </c>
      <c r="I315">
        <f t="shared" si="26"/>
        <v>40.704388446260481</v>
      </c>
      <c r="J315">
        <f t="shared" si="28"/>
        <v>6.2186680843530446</v>
      </c>
      <c r="K315">
        <f t="shared" si="27"/>
        <v>4.2794869691043057E-156</v>
      </c>
      <c r="L315">
        <f t="shared" si="27"/>
        <v>22.563957230868521</v>
      </c>
      <c r="M315">
        <f t="shared" si="27"/>
        <v>1.6786092981833309</v>
      </c>
    </row>
    <row r="316" spans="1:13" x14ac:dyDescent="0.3">
      <c r="A316">
        <v>13</v>
      </c>
      <c r="B316">
        <v>4</v>
      </c>
      <c r="C316">
        <v>0</v>
      </c>
      <c r="D316">
        <v>30</v>
      </c>
      <c r="E316">
        <v>37</v>
      </c>
      <c r="F316">
        <f t="shared" si="23"/>
        <v>0.42967872432830878</v>
      </c>
      <c r="G316">
        <f t="shared" si="24"/>
        <v>2.6664225833944328E-75</v>
      </c>
      <c r="H316">
        <f t="shared" si="25"/>
        <v>32.981600134826991</v>
      </c>
      <c r="I316">
        <f t="shared" si="26"/>
        <v>40.71793930547922</v>
      </c>
      <c r="J316">
        <f t="shared" si="28"/>
        <v>12.747194011513931</v>
      </c>
      <c r="K316">
        <f t="shared" si="27"/>
        <v>7.1098093932358411E-150</v>
      </c>
      <c r="L316">
        <f t="shared" si="27"/>
        <v>8.8899393640003286</v>
      </c>
      <c r="M316">
        <f t="shared" si="27"/>
        <v>13.823072679227305</v>
      </c>
    </row>
    <row r="317" spans="1:13" x14ac:dyDescent="0.3">
      <c r="A317">
        <v>14</v>
      </c>
      <c r="B317">
        <v>2</v>
      </c>
      <c r="C317">
        <v>0</v>
      </c>
      <c r="D317">
        <v>33</v>
      </c>
      <c r="E317">
        <v>44</v>
      </c>
      <c r="F317">
        <f t="shared" si="23"/>
        <v>0.36358187828058053</v>
      </c>
      <c r="G317">
        <f t="shared" si="24"/>
        <v>2.9857574205251667E-72</v>
      </c>
      <c r="H317">
        <f t="shared" si="25"/>
        <v>32.710312015511519</v>
      </c>
      <c r="I317">
        <f t="shared" si="26"/>
        <v>40.724969202193755</v>
      </c>
      <c r="J317">
        <f t="shared" ref="J317:J324" si="29">(F317-B317)^2</f>
        <v>2.6778642690917125</v>
      </c>
      <c r="K317">
        <f t="shared" si="27"/>
        <v>8.9147473742210971E-144</v>
      </c>
      <c r="L317">
        <f t="shared" si="27"/>
        <v>8.3919128356998274E-2</v>
      </c>
      <c r="M317">
        <f t="shared" si="27"/>
        <v>10.725826726579411</v>
      </c>
    </row>
    <row r="318" spans="1:13" x14ac:dyDescent="0.3">
      <c r="A318">
        <v>15</v>
      </c>
      <c r="B318">
        <v>3</v>
      </c>
      <c r="C318">
        <v>1</v>
      </c>
      <c r="D318">
        <v>28</v>
      </c>
      <c r="E318">
        <v>53</v>
      </c>
      <c r="F318">
        <f t="shared" si="23"/>
        <v>0.30673333824234711</v>
      </c>
      <c r="G318">
        <f t="shared" si="24"/>
        <v>2.9045073399215924E-69</v>
      </c>
      <c r="H318">
        <f t="shared" si="25"/>
        <v>32.436093251260559</v>
      </c>
      <c r="I318">
        <f t="shared" si="26"/>
        <v>40.725474757895952</v>
      </c>
      <c r="J318">
        <f t="shared" si="29"/>
        <v>7.2536853113352127</v>
      </c>
      <c r="K318">
        <f t="shared" si="27"/>
        <v>1</v>
      </c>
      <c r="L318">
        <f t="shared" si="27"/>
        <v>19.678923333879474</v>
      </c>
      <c r="M318">
        <f t="shared" si="27"/>
        <v>150.66396991904944</v>
      </c>
    </row>
    <row r="319" spans="1:13" x14ac:dyDescent="0.3">
      <c r="A319">
        <v>16</v>
      </c>
      <c r="B319">
        <v>2</v>
      </c>
      <c r="C319">
        <v>0</v>
      </c>
      <c r="D319">
        <v>23</v>
      </c>
      <c r="E319">
        <v>42</v>
      </c>
      <c r="F319">
        <f t="shared" si="23"/>
        <v>0.25800023811063022</v>
      </c>
      <c r="G319">
        <f t="shared" si="24"/>
        <v>2.4546119990549362E-66</v>
      </c>
      <c r="H319">
        <f t="shared" si="25"/>
        <v>32.159055312938527</v>
      </c>
      <c r="I319">
        <f t="shared" si="26"/>
        <v>40.719455729605073</v>
      </c>
      <c r="J319">
        <f t="shared" si="29"/>
        <v>3.0345631704226208</v>
      </c>
      <c r="K319">
        <f t="shared" si="27"/>
        <v>6.0251200659044698E-132</v>
      </c>
      <c r="L319">
        <f t="shared" si="27"/>
        <v>83.888294225467462</v>
      </c>
      <c r="M319">
        <f t="shared" si="27"/>
        <v>1.6397936284412753</v>
      </c>
    </row>
    <row r="320" spans="1:13" x14ac:dyDescent="0.3">
      <c r="A320">
        <v>17</v>
      </c>
      <c r="B320">
        <v>1</v>
      </c>
      <c r="C320">
        <v>0</v>
      </c>
      <c r="D320">
        <v>31</v>
      </c>
      <c r="E320">
        <v>41</v>
      </c>
      <c r="F320">
        <f t="shared" si="23"/>
        <v>0.21636131172222287</v>
      </c>
      <c r="G320">
        <f t="shared" si="24"/>
        <v>1.8021280398643171E-63</v>
      </c>
      <c r="H320">
        <f t="shared" si="25"/>
        <v>31.879310068220125</v>
      </c>
      <c r="I320">
        <f t="shared" si="26"/>
        <v>40.706915010062438</v>
      </c>
      <c r="J320">
        <f t="shared" si="29"/>
        <v>0.61408959376571526</v>
      </c>
      <c r="K320">
        <f t="shared" si="27"/>
        <v>3.2476654720652052E-126</v>
      </c>
      <c r="L320">
        <f t="shared" si="27"/>
        <v>0.77318619607328076</v>
      </c>
      <c r="M320">
        <f t="shared" si="27"/>
        <v>8.5898811326700589E-2</v>
      </c>
    </row>
    <row r="321" spans="1:13" x14ac:dyDescent="0.3">
      <c r="A321">
        <v>18</v>
      </c>
      <c r="B321">
        <v>4</v>
      </c>
      <c r="C321">
        <v>0</v>
      </c>
      <c r="D321">
        <v>21</v>
      </c>
      <c r="E321">
        <v>43</v>
      </c>
      <c r="F321">
        <f t="shared" si="23"/>
        <v>0.18090037955929364</v>
      </c>
      <c r="G321">
        <f t="shared" si="24"/>
        <v>1.1494255636989125E-60</v>
      </c>
      <c r="H321">
        <f t="shared" si="25"/>
        <v>31.596969707306283</v>
      </c>
      <c r="I321">
        <f t="shared" si="26"/>
        <v>40.687858625414449</v>
      </c>
      <c r="J321">
        <f t="shared" si="29"/>
        <v>14.585521910850348</v>
      </c>
      <c r="K321">
        <f t="shared" si="27"/>
        <v>1.3211791264845626E-120</v>
      </c>
      <c r="L321">
        <f t="shared" si="27"/>
        <v>112.295766977567</v>
      </c>
      <c r="M321">
        <f t="shared" si="27"/>
        <v>5.345997736070359</v>
      </c>
    </row>
    <row r="322" spans="1:13" x14ac:dyDescent="0.3">
      <c r="A322">
        <v>19</v>
      </c>
      <c r="B322">
        <v>3</v>
      </c>
      <c r="C322">
        <v>0</v>
      </c>
      <c r="D322">
        <v>31</v>
      </c>
      <c r="E322">
        <v>57</v>
      </c>
      <c r="F322">
        <f t="shared" si="23"/>
        <v>0.15079943826565043</v>
      </c>
      <c r="G322">
        <f t="shared" si="24"/>
        <v>6.368959337326231E-58</v>
      </c>
      <c r="H322">
        <f t="shared" si="25"/>
        <v>31.312146669025022</v>
      </c>
      <c r="I322">
        <f t="shared" si="26"/>
        <v>40.662295730386624</v>
      </c>
      <c r="J322">
        <f t="shared" si="29"/>
        <v>8.1179438409873317</v>
      </c>
      <c r="K322">
        <f t="shared" si="27"/>
        <v>4.0563643040514984E-115</v>
      </c>
      <c r="L322">
        <f t="shared" si="27"/>
        <v>9.743554298341682E-2</v>
      </c>
      <c r="M322">
        <f t="shared" si="27"/>
        <v>266.92058080134314</v>
      </c>
    </row>
    <row r="323" spans="1:13" x14ac:dyDescent="0.3">
      <c r="A323">
        <v>20</v>
      </c>
      <c r="B323">
        <v>0</v>
      </c>
      <c r="C323">
        <v>0</v>
      </c>
      <c r="D323">
        <v>25</v>
      </c>
      <c r="E323">
        <v>45</v>
      </c>
      <c r="F323">
        <f t="shared" si="23"/>
        <v>0.12533153040726122</v>
      </c>
      <c r="G323">
        <f t="shared" si="24"/>
        <v>3.0658331588972566E-55</v>
      </c>
      <c r="H323">
        <f t="shared" si="25"/>
        <v>31.024953567383918</v>
      </c>
      <c r="I323">
        <f t="shared" si="26"/>
        <v>40.630238600954108</v>
      </c>
      <c r="J323">
        <f t="shared" si="29"/>
        <v>1.5707992514226245E-2</v>
      </c>
      <c r="K323">
        <f t="shared" si="27"/>
        <v>9.3993329581939311E-110</v>
      </c>
      <c r="L323">
        <f t="shared" si="27"/>
        <v>36.300065489132194</v>
      </c>
      <c r="M323">
        <f t="shared" si="27"/>
        <v>19.094814684591512</v>
      </c>
    </row>
    <row r="324" spans="1:13" x14ac:dyDescent="0.3">
      <c r="A324">
        <v>21</v>
      </c>
      <c r="B324">
        <v>3</v>
      </c>
      <c r="C324">
        <v>1</v>
      </c>
      <c r="D324">
        <v>17</v>
      </c>
      <c r="E324">
        <v>50</v>
      </c>
      <c r="F324">
        <f t="shared" si="23"/>
        <v>0.10385354730077814</v>
      </c>
      <c r="G324">
        <f t="shared" si="24"/>
        <v>1.2820972675411115E-52</v>
      </c>
      <c r="H324">
        <f t="shared" si="25"/>
        <v>30.735503118640114</v>
      </c>
      <c r="I324">
        <f t="shared" si="26"/>
        <v>40.591702624516785</v>
      </c>
      <c r="J324">
        <f t="shared" si="29"/>
        <v>8.3876642754822868</v>
      </c>
      <c r="K324">
        <f t="shared" si="27"/>
        <v>1</v>
      </c>
      <c r="L324">
        <f t="shared" si="27"/>
        <v>188.66404592217231</v>
      </c>
      <c r="M324">
        <f t="shared" si="27"/>
        <v>88.516059505524353</v>
      </c>
    </row>
    <row r="325" spans="1:13" x14ac:dyDescent="0.3">
      <c r="A325">
        <v>22</v>
      </c>
      <c r="B325">
        <v>0</v>
      </c>
      <c r="C325">
        <v>1</v>
      </c>
      <c r="D325">
        <v>28</v>
      </c>
      <c r="E325">
        <v>43</v>
      </c>
      <c r="F325">
        <f t="shared" si="23"/>
        <v>8.5799093813800797E-2</v>
      </c>
      <c r="G325">
        <f t="shared" si="24"/>
        <v>4.6578537557658792E-50</v>
      </c>
      <c r="H325">
        <f t="shared" si="25"/>
        <v>30.443908068952457</v>
      </c>
      <c r="I325">
        <f t="shared" si="26"/>
        <v>40.546706287589998</v>
      </c>
      <c r="J325">
        <f t="shared" ref="J325:M388" si="30">(F325-B325)^2</f>
        <v>7.3614844992693903E-3</v>
      </c>
      <c r="K325">
        <f t="shared" si="27"/>
        <v>1</v>
      </c>
      <c r="L325">
        <f t="shared" si="27"/>
        <v>5.9726866494909254</v>
      </c>
      <c r="M325">
        <f t="shared" si="27"/>
        <v>6.0186500393504474</v>
      </c>
    </row>
    <row r="326" spans="1:13" x14ac:dyDescent="0.3">
      <c r="A326">
        <v>23</v>
      </c>
      <c r="B326">
        <v>2</v>
      </c>
      <c r="C326">
        <v>1</v>
      </c>
      <c r="D326">
        <v>19</v>
      </c>
      <c r="E326">
        <v>47</v>
      </c>
      <c r="F326">
        <f t="shared" si="23"/>
        <v>7.0671521283558414E-2</v>
      </c>
      <c r="G326">
        <f t="shared" si="24"/>
        <v>1.4700873462846858E-47</v>
      </c>
      <c r="H326">
        <f t="shared" si="25"/>
        <v>30.150281122679175</v>
      </c>
      <c r="I326">
        <f t="shared" si="26"/>
        <v>40.49527116102481</v>
      </c>
      <c r="J326">
        <f t="shared" si="30"/>
        <v>3.7223083787862987</v>
      </c>
      <c r="K326">
        <f t="shared" si="27"/>
        <v>1</v>
      </c>
      <c r="L326">
        <f t="shared" si="27"/>
        <v>124.32876911477557</v>
      </c>
      <c r="M326">
        <f t="shared" si="27"/>
        <v>42.311497268595524</v>
      </c>
    </row>
    <row r="327" spans="1:13" x14ac:dyDescent="0.3">
      <c r="A327">
        <v>24</v>
      </c>
      <c r="B327">
        <v>2</v>
      </c>
      <c r="C327">
        <v>4</v>
      </c>
      <c r="D327">
        <v>26</v>
      </c>
      <c r="E327">
        <v>38</v>
      </c>
      <c r="F327">
        <f t="shared" si="23"/>
        <v>5.8037213469428528E-2</v>
      </c>
      <c r="G327">
        <f t="shared" si="24"/>
        <v>4.0308148207408488E-45</v>
      </c>
      <c r="H327">
        <f t="shared" si="25"/>
        <v>29.854734871383226</v>
      </c>
      <c r="I327">
        <f t="shared" si="26"/>
        <v>40.437421882774117</v>
      </c>
      <c r="J327">
        <f t="shared" si="30"/>
        <v>3.7712194642695822</v>
      </c>
      <c r="K327">
        <f t="shared" si="27"/>
        <v>16</v>
      </c>
      <c r="L327">
        <f t="shared" si="27"/>
        <v>14.858980928657854</v>
      </c>
      <c r="M327">
        <f t="shared" si="27"/>
        <v>5.9410254346261233</v>
      </c>
    </row>
    <row r="328" spans="1:13" x14ac:dyDescent="0.3">
      <c r="A328">
        <v>25</v>
      </c>
      <c r="B328">
        <v>4</v>
      </c>
      <c r="C328">
        <v>0</v>
      </c>
      <c r="D328">
        <v>22</v>
      </c>
      <c r="E328">
        <v>54</v>
      </c>
      <c r="F328">
        <f t="shared" si="23"/>
        <v>4.7519191009502734E-2</v>
      </c>
      <c r="G328">
        <f t="shared" si="24"/>
        <v>9.6014090110616854E-43</v>
      </c>
      <c r="H328">
        <f t="shared" si="25"/>
        <v>29.557381723606056</v>
      </c>
      <c r="I328">
        <f t="shared" si="26"/>
        <v>40.373186138224085</v>
      </c>
      <c r="J328">
        <f t="shared" si="30"/>
        <v>15.622104545438175</v>
      </c>
      <c r="K328">
        <f t="shared" si="27"/>
        <v>9.2187054997696534E-85</v>
      </c>
      <c r="L328">
        <f t="shared" si="27"/>
        <v>57.114018516294848</v>
      </c>
      <c r="M328">
        <f t="shared" si="27"/>
        <v>185.69005602348821</v>
      </c>
    </row>
    <row r="329" spans="1:13" x14ac:dyDescent="0.3">
      <c r="A329">
        <v>26</v>
      </c>
      <c r="B329">
        <v>3</v>
      </c>
      <c r="C329">
        <v>0</v>
      </c>
      <c r="D329">
        <v>19</v>
      </c>
      <c r="E329">
        <v>42</v>
      </c>
      <c r="F329">
        <f t="shared" si="23"/>
        <v>3.8791082359534816E-2</v>
      </c>
      <c r="G329">
        <f t="shared" si="24"/>
        <v>1.9868702688312897E-40</v>
      </c>
      <c r="H329">
        <f t="shared" si="25"/>
        <v>29.258333835469053</v>
      </c>
      <c r="I329">
        <f t="shared" si="26"/>
        <v>40.302594638112801</v>
      </c>
      <c r="J329">
        <f t="shared" si="30"/>
        <v>8.7687582539134148</v>
      </c>
      <c r="K329">
        <f t="shared" si="27"/>
        <v>3.9476534651657212E-80</v>
      </c>
      <c r="L329">
        <f t="shared" si="27"/>
        <v>105.23341307992921</v>
      </c>
      <c r="M329">
        <f t="shared" si="27"/>
        <v>2.8811849625634136</v>
      </c>
    </row>
    <row r="330" spans="1:13" x14ac:dyDescent="0.3">
      <c r="A330">
        <v>27</v>
      </c>
      <c r="B330">
        <v>6</v>
      </c>
      <c r="C330">
        <v>0</v>
      </c>
      <c r="D330">
        <v>32</v>
      </c>
      <c r="E330">
        <v>42</v>
      </c>
      <c r="F330">
        <f t="shared" si="23"/>
        <v>3.1571493739355187E-2</v>
      </c>
      <c r="G330">
        <f t="shared" si="24"/>
        <v>3.5718767774242912E-38</v>
      </c>
      <c r="H330">
        <f t="shared" si="25"/>
        <v>28.957703042160489</v>
      </c>
      <c r="I330">
        <f t="shared" si="26"/>
        <v>40.225681094060789</v>
      </c>
      <c r="J330">
        <f t="shared" si="30"/>
        <v>35.622138834344675</v>
      </c>
      <c r="K330">
        <f t="shared" si="27"/>
        <v>1.2758303713102939E-75</v>
      </c>
      <c r="L330">
        <f t="shared" si="27"/>
        <v>9.2555707796795446</v>
      </c>
      <c r="M330">
        <f t="shared" si="27"/>
        <v>3.148207579973318</v>
      </c>
    </row>
    <row r="331" spans="1:13" x14ac:dyDescent="0.3">
      <c r="A331">
        <v>28</v>
      </c>
      <c r="B331">
        <v>3</v>
      </c>
      <c r="C331">
        <v>0</v>
      </c>
      <c r="D331">
        <v>29</v>
      </c>
      <c r="E331">
        <v>48</v>
      </c>
      <c r="F331">
        <f t="shared" si="23"/>
        <v>2.5618797212358907E-2</v>
      </c>
      <c r="G331">
        <f t="shared" si="24"/>
        <v>5.5784795051291226E-36</v>
      </c>
      <c r="H331">
        <f t="shared" si="25"/>
        <v>28.655600790364293</v>
      </c>
      <c r="I331">
        <f t="shared" si="26"/>
        <v>40.142482191740733</v>
      </c>
      <c r="J331">
        <f t="shared" si="30"/>
        <v>8.8469435394964542</v>
      </c>
      <c r="K331">
        <f t="shared" si="27"/>
        <v>3.1119433589145659E-71</v>
      </c>
      <c r="L331">
        <f t="shared" si="27"/>
        <v>0.11861081559769975</v>
      </c>
      <c r="M331">
        <f t="shared" si="27"/>
        <v>61.740586107111518</v>
      </c>
    </row>
    <row r="332" spans="1:13" x14ac:dyDescent="0.3">
      <c r="A332">
        <v>29</v>
      </c>
      <c r="B332">
        <v>3</v>
      </c>
      <c r="C332">
        <v>0</v>
      </c>
      <c r="D332">
        <v>28</v>
      </c>
      <c r="E332">
        <v>50</v>
      </c>
      <c r="F332">
        <f t="shared" si="23"/>
        <v>2.0726344634865383E-2</v>
      </c>
      <c r="G332">
        <f t="shared" si="24"/>
        <v>7.5688105027079084E-34</v>
      </c>
      <c r="H332">
        <f t="shared" si="25"/>
        <v>28.352138071685225</v>
      </c>
      <c r="I332">
        <f t="shared" si="26"/>
        <v>40.053037561716231</v>
      </c>
      <c r="J332">
        <f t="shared" si="30"/>
        <v>8.8760715135527306</v>
      </c>
      <c r="K332">
        <f t="shared" si="27"/>
        <v>5.7286892425901539E-67</v>
      </c>
      <c r="L332">
        <f t="shared" si="27"/>
        <v>0.12400122153018861</v>
      </c>
      <c r="M332">
        <f t="shared" si="27"/>
        <v>98.942061748628191</v>
      </c>
    </row>
    <row r="333" spans="1:13" x14ac:dyDescent="0.3">
      <c r="A333">
        <v>30</v>
      </c>
      <c r="B333">
        <v>0</v>
      </c>
      <c r="C333">
        <v>1</v>
      </c>
      <c r="D333">
        <v>24</v>
      </c>
      <c r="E333">
        <v>33</v>
      </c>
      <c r="F333">
        <f t="shared" si="23"/>
        <v>1.6718105744474375E-2</v>
      </c>
      <c r="G333">
        <f t="shared" si="24"/>
        <v>8.9213759065683851E-32</v>
      </c>
      <c r="H333">
        <f t="shared" si="25"/>
        <v>28.047425357123448</v>
      </c>
      <c r="I333">
        <f t="shared" si="26"/>
        <v>39.957389747982127</v>
      </c>
      <c r="J333">
        <f t="shared" si="30"/>
        <v>2.7949505968342708E-4</v>
      </c>
      <c r="K333">
        <f t="shared" si="27"/>
        <v>1</v>
      </c>
      <c r="L333">
        <f t="shared" si="27"/>
        <v>16.38165202148587</v>
      </c>
      <c r="M333">
        <f t="shared" si="27"/>
        <v>48.405272105326802</v>
      </c>
    </row>
    <row r="334" spans="1:13" x14ac:dyDescent="0.3">
      <c r="A334">
        <v>31</v>
      </c>
      <c r="B334">
        <v>1</v>
      </c>
      <c r="C334">
        <v>0</v>
      </c>
      <c r="D334">
        <v>27</v>
      </c>
      <c r="E334">
        <v>39</v>
      </c>
      <c r="F334">
        <f t="shared" si="23"/>
        <v>1.344472098507577E-2</v>
      </c>
      <c r="G334">
        <f t="shared" si="24"/>
        <v>9.1354188139963675E-30</v>
      </c>
      <c r="H334">
        <f t="shared" si="25"/>
        <v>27.741572532649862</v>
      </c>
      <c r="I334">
        <f t="shared" si="26"/>
        <v>39.855584174241251</v>
      </c>
      <c r="J334">
        <f t="shared" si="30"/>
        <v>0.97329131855221496</v>
      </c>
      <c r="K334">
        <f t="shared" si="27"/>
        <v>8.34558769071188E-59</v>
      </c>
      <c r="L334">
        <f t="shared" si="27"/>
        <v>0.54992982118073019</v>
      </c>
      <c r="M334">
        <f t="shared" si="27"/>
        <v>0.73202427921208357</v>
      </c>
    </row>
    <row r="335" spans="1:13" x14ac:dyDescent="0.3">
      <c r="A335">
        <v>32</v>
      </c>
      <c r="B335">
        <v>4</v>
      </c>
      <c r="C335">
        <v>0</v>
      </c>
      <c r="D335">
        <v>22</v>
      </c>
      <c r="E335">
        <v>44</v>
      </c>
      <c r="F335">
        <f t="shared" si="23"/>
        <v>1.0779953640856802E-2</v>
      </c>
      <c r="G335">
        <f t="shared" si="24"/>
        <v>8.1267612745990979E-28</v>
      </c>
      <c r="H335">
        <f t="shared" si="25"/>
        <v>27.434688835931592</v>
      </c>
      <c r="I335">
        <f t="shared" si="26"/>
        <v>39.747669107955126</v>
      </c>
      <c r="J335">
        <f t="shared" si="30"/>
        <v>15.913876578273644</v>
      </c>
      <c r="K335">
        <f t="shared" si="27"/>
        <v>6.6044248814323552E-55</v>
      </c>
      <c r="L335">
        <f t="shared" si="27"/>
        <v>29.535842743399481</v>
      </c>
      <c r="M335">
        <f t="shared" si="27"/>
        <v>18.082318015439157</v>
      </c>
    </row>
    <row r="336" spans="1:13" x14ac:dyDescent="0.3">
      <c r="A336">
        <v>33</v>
      </c>
      <c r="B336">
        <v>0</v>
      </c>
      <c r="C336">
        <v>0</v>
      </c>
      <c r="D336">
        <v>26</v>
      </c>
      <c r="E336">
        <v>38</v>
      </c>
      <c r="F336">
        <f t="shared" si="23"/>
        <v>8.6175213064325004E-3</v>
      </c>
      <c r="G336">
        <f t="shared" si="24"/>
        <v>6.2805685346644152E-26</v>
      </c>
      <c r="H336">
        <f t="shared" si="25"/>
        <v>27.126882794255447</v>
      </c>
      <c r="I336">
        <f t="shared" si="26"/>
        <v>39.633695622208364</v>
      </c>
      <c r="J336">
        <f t="shared" si="30"/>
        <v>7.4261673466818106E-5</v>
      </c>
      <c r="K336">
        <f t="shared" si="27"/>
        <v>3.9445541118616719E-51</v>
      </c>
      <c r="L336">
        <f t="shared" si="27"/>
        <v>1.2698648319889649</v>
      </c>
      <c r="M336">
        <f t="shared" si="27"/>
        <v>2.6689613860227746</v>
      </c>
    </row>
    <row r="337" spans="1:13" x14ac:dyDescent="0.3">
      <c r="A337">
        <v>34</v>
      </c>
      <c r="B337">
        <v>3</v>
      </c>
      <c r="C337">
        <v>3</v>
      </c>
      <c r="D337">
        <v>20</v>
      </c>
      <c r="E337">
        <v>43</v>
      </c>
      <c r="F337">
        <f t="shared" ref="F337:F400" si="31">$F$10*EXP(-(($A337-$F$11)^2)/(2*$F$12^2))+$M$10*EXP(-(($A337-$M$11)^2)/(2*$M$12^2))+$K$10*EXP(-(($A337-$K$11)^2)/(2*$K$12^2))</f>
        <v>6.8682834809606014E-3</v>
      </c>
      <c r="G337">
        <f t="shared" ref="G337:G400" si="32">$G$10*EXP(-(($A337-$G$11)^2)/(2*$G$12^2))+$L$10*EXP(-(($A337-$L$11)^2)/(2*$L$12^2))</f>
        <v>4.2167012462026753E-24</v>
      </c>
      <c r="H337">
        <f t="shared" ref="H337:H400" si="33">$H$10*EXP(-(($A337-$H$11)^2)/(2*$H$12^2))</f>
        <v>26.818262163695191</v>
      </c>
      <c r="I337">
        <f t="shared" ref="I337:I400" si="34">$I$10*EXP(-(($A337-$I$11)^2)/(2*$I$12^2))</f>
        <v>39.513717555428983</v>
      </c>
      <c r="J337">
        <f t="shared" si="30"/>
        <v>8.9588374724322097</v>
      </c>
      <c r="K337">
        <f t="shared" si="30"/>
        <v>9</v>
      </c>
      <c r="L337">
        <f t="shared" si="30"/>
        <v>46.488698932877433</v>
      </c>
      <c r="M337">
        <f t="shared" si="30"/>
        <v>12.154165283324069</v>
      </c>
    </row>
    <row r="338" spans="1:13" x14ac:dyDescent="0.3">
      <c r="A338">
        <v>35</v>
      </c>
      <c r="B338">
        <v>0</v>
      </c>
      <c r="C338">
        <v>0</v>
      </c>
      <c r="D338">
        <v>22</v>
      </c>
      <c r="E338">
        <v>40</v>
      </c>
      <c r="F338">
        <f t="shared" si="31"/>
        <v>5.4577599652723486E-3</v>
      </c>
      <c r="G338">
        <f t="shared" si="32"/>
        <v>2.4594563665111355E-22</v>
      </c>
      <c r="H338">
        <f t="shared" si="33"/>
        <v>26.508933869566636</v>
      </c>
      <c r="I338">
        <f t="shared" si="34"/>
        <v>39.387791469009073</v>
      </c>
      <c r="J338">
        <f t="shared" si="30"/>
        <v>2.9787143838529627E-5</v>
      </c>
      <c r="K338">
        <f t="shared" si="30"/>
        <v>6.0489256187721566E-44</v>
      </c>
      <c r="L338">
        <f t="shared" si="30"/>
        <v>20.33048464012516</v>
      </c>
      <c r="M338">
        <f t="shared" si="30"/>
        <v>0.3747992854180684</v>
      </c>
    </row>
    <row r="339" spans="1:13" x14ac:dyDescent="0.3">
      <c r="A339">
        <v>36</v>
      </c>
      <c r="B339">
        <v>1</v>
      </c>
      <c r="C339">
        <v>1</v>
      </c>
      <c r="D339">
        <v>23</v>
      </c>
      <c r="E339">
        <v>39</v>
      </c>
      <c r="F339">
        <f t="shared" si="31"/>
        <v>4.3239535911665204E-3</v>
      </c>
      <c r="G339">
        <f t="shared" si="32"/>
        <v>1.2462289292405715E-20</v>
      </c>
      <c r="H339">
        <f t="shared" si="33"/>
        <v>26.199003948212567</v>
      </c>
      <c r="I339">
        <f t="shared" si="34"/>
        <v>39.255976602872586</v>
      </c>
      <c r="J339">
        <f t="shared" si="30"/>
        <v>0.99137078939232548</v>
      </c>
      <c r="K339">
        <f t="shared" si="30"/>
        <v>1</v>
      </c>
      <c r="L339">
        <f t="shared" si="30"/>
        <v>10.233626260679594</v>
      </c>
      <c r="M339">
        <f t="shared" si="30"/>
        <v>6.5524021218189635E-2</v>
      </c>
    </row>
    <row r="340" spans="1:13" x14ac:dyDescent="0.3">
      <c r="A340">
        <v>37</v>
      </c>
      <c r="B340">
        <v>0</v>
      </c>
      <c r="C340">
        <v>0</v>
      </c>
      <c r="D340">
        <v>25</v>
      </c>
      <c r="E340">
        <v>36</v>
      </c>
      <c r="F340">
        <f t="shared" si="31"/>
        <v>3.415450457892493E-3</v>
      </c>
      <c r="G340">
        <f t="shared" si="32"/>
        <v>5.4859134491410895E-19</v>
      </c>
      <c r="H340">
        <f t="shared" si="33"/>
        <v>25.888577490157729</v>
      </c>
      <c r="I340">
        <f t="shared" si="34"/>
        <v>39.118334829038943</v>
      </c>
      <c r="J340">
        <f t="shared" si="30"/>
        <v>1.1665301830318041E-5</v>
      </c>
      <c r="K340">
        <f t="shared" si="30"/>
        <v>3.0095246371467087E-37</v>
      </c>
      <c r="L340">
        <f t="shared" si="30"/>
        <v>0.78956995601500946</v>
      </c>
      <c r="M340">
        <f t="shared" si="30"/>
        <v>9.7240121059973355</v>
      </c>
    </row>
    <row r="341" spans="1:13" x14ac:dyDescent="0.3">
      <c r="A341">
        <v>38</v>
      </c>
      <c r="B341">
        <v>1</v>
      </c>
      <c r="C341">
        <v>0</v>
      </c>
      <c r="D341">
        <v>21</v>
      </c>
      <c r="E341">
        <v>38</v>
      </c>
      <c r="F341">
        <f t="shared" si="31"/>
        <v>2.6897711407280582E-3</v>
      </c>
      <c r="G341">
        <f t="shared" si="32"/>
        <v>2.0979372350936634E-17</v>
      </c>
      <c r="H341">
        <f t="shared" si="33"/>
        <v>25.577758584671972</v>
      </c>
      <c r="I341">
        <f t="shared" si="34"/>
        <v>38.974930603233645</v>
      </c>
      <c r="J341">
        <f t="shared" si="30"/>
        <v>0.9946276925873333</v>
      </c>
      <c r="K341">
        <f t="shared" si="30"/>
        <v>4.4013406423924449E-34</v>
      </c>
      <c r="L341">
        <f t="shared" si="30"/>
        <v>20.955873659537939</v>
      </c>
      <c r="M341">
        <f t="shared" si="30"/>
        <v>0.95048968112151866</v>
      </c>
    </row>
    <row r="342" spans="1:13" x14ac:dyDescent="0.3">
      <c r="A342">
        <v>39</v>
      </c>
      <c r="B342">
        <v>0</v>
      </c>
      <c r="C342">
        <v>0</v>
      </c>
      <c r="D342">
        <v>21</v>
      </c>
      <c r="E342">
        <v>47</v>
      </c>
      <c r="F342">
        <f t="shared" si="31"/>
        <v>2.1119471322632909E-3</v>
      </c>
      <c r="G342">
        <f t="shared" si="32"/>
        <v>6.9699304944760159E-16</v>
      </c>
      <c r="H342">
        <f t="shared" si="33"/>
        <v>25.266650265777695</v>
      </c>
      <c r="I342">
        <f t="shared" si="34"/>
        <v>38.825830914598605</v>
      </c>
      <c r="J342">
        <f t="shared" si="30"/>
        <v>4.4603206894751383E-6</v>
      </c>
      <c r="K342">
        <f t="shared" si="30"/>
        <v>4.857993109782668E-31</v>
      </c>
      <c r="L342">
        <f t="shared" si="30"/>
        <v>18.204304490460878</v>
      </c>
      <c r="M342">
        <f t="shared" si="30"/>
        <v>66.817040236731884</v>
      </c>
    </row>
    <row r="343" spans="1:13" x14ac:dyDescent="0.3">
      <c r="A343">
        <v>40</v>
      </c>
      <c r="B343">
        <v>1</v>
      </c>
      <c r="C343">
        <v>2</v>
      </c>
      <c r="D343">
        <v>35</v>
      </c>
      <c r="E343">
        <v>46</v>
      </c>
      <c r="F343">
        <f t="shared" si="31"/>
        <v>1.6532979552132665E-3</v>
      </c>
      <c r="G343">
        <f t="shared" si="32"/>
        <v>2.0116703736981049E-14</v>
      </c>
      <c r="H343">
        <f t="shared" si="33"/>
        <v>24.955354459735748</v>
      </c>
      <c r="I343">
        <f t="shared" si="34"/>
        <v>38.671105233557313</v>
      </c>
      <c r="J343">
        <f t="shared" si="30"/>
        <v>0.99669613748370212</v>
      </c>
      <c r="K343">
        <f t="shared" si="30"/>
        <v>3.9999999999999192</v>
      </c>
      <c r="L343">
        <f t="shared" si="30"/>
        <v>100.89490402955053</v>
      </c>
      <c r="M343">
        <f t="shared" si="30"/>
        <v>53.712698497591006</v>
      </c>
    </row>
    <row r="344" spans="1:13" x14ac:dyDescent="0.3">
      <c r="A344">
        <v>41</v>
      </c>
      <c r="B344">
        <v>1</v>
      </c>
      <c r="C344">
        <v>1</v>
      </c>
      <c r="D344">
        <v>25</v>
      </c>
      <c r="E344">
        <v>42</v>
      </c>
      <c r="F344">
        <f t="shared" si="31"/>
        <v>1.290385838381576E-3</v>
      </c>
      <c r="G344">
        <f t="shared" si="32"/>
        <v>5.0440294012262322E-13</v>
      </c>
      <c r="H344">
        <f t="shared" si="33"/>
        <v>24.643971934041833</v>
      </c>
      <c r="I344">
        <f t="shared" si="34"/>
        <v>38.510825457891457</v>
      </c>
      <c r="J344">
        <f t="shared" si="30"/>
        <v>0.99742089341884876</v>
      </c>
      <c r="K344">
        <f t="shared" si="30"/>
        <v>0.99999999999899125</v>
      </c>
      <c r="L344">
        <f t="shared" si="30"/>
        <v>0.12675598374991304</v>
      </c>
      <c r="M344">
        <f t="shared" si="30"/>
        <v>12.174338985298363</v>
      </c>
    </row>
    <row r="345" spans="1:13" x14ac:dyDescent="0.3">
      <c r="A345">
        <v>42</v>
      </c>
      <c r="B345">
        <v>1</v>
      </c>
      <c r="C345">
        <v>1</v>
      </c>
      <c r="D345">
        <v>21</v>
      </c>
      <c r="E345">
        <v>31</v>
      </c>
      <c r="F345">
        <f t="shared" si="31"/>
        <v>1.0041264822052668E-3</v>
      </c>
      <c r="G345">
        <f t="shared" si="32"/>
        <v>1.0987295763940273E-11</v>
      </c>
      <c r="H345">
        <f t="shared" si="33"/>
        <v>24.332602247963468</v>
      </c>
      <c r="I345">
        <f t="shared" si="34"/>
        <v>38.345065857087739</v>
      </c>
      <c r="J345">
        <f t="shared" si="30"/>
        <v>0.99799275530558174</v>
      </c>
      <c r="K345">
        <f t="shared" si="30"/>
        <v>0.99999999997802536</v>
      </c>
      <c r="L345">
        <f t="shared" si="30"/>
        <v>11.10623774313116</v>
      </c>
      <c r="M345">
        <f t="shared" si="30"/>
        <v>53.949992444956045</v>
      </c>
    </row>
    <row r="346" spans="1:13" x14ac:dyDescent="0.3">
      <c r="A346">
        <v>43</v>
      </c>
      <c r="B346">
        <v>0</v>
      </c>
      <c r="C346">
        <v>3</v>
      </c>
      <c r="D346">
        <v>16</v>
      </c>
      <c r="E346">
        <v>40</v>
      </c>
      <c r="F346">
        <f t="shared" si="31"/>
        <v>7.7903617935854157E-4</v>
      </c>
      <c r="G346">
        <f t="shared" si="32"/>
        <v>2.079200820456559E-10</v>
      </c>
      <c r="H346">
        <f t="shared" si="33"/>
        <v>24.021343704645464</v>
      </c>
      <c r="I346">
        <f t="shared" si="34"/>
        <v>38.173903015014986</v>
      </c>
      <c r="J346">
        <f t="shared" si="30"/>
        <v>6.068973687495538E-7</v>
      </c>
      <c r="K346">
        <f t="shared" si="30"/>
        <v>8.9999999987524806</v>
      </c>
      <c r="L346">
        <f t="shared" si="30"/>
        <v>64.341954828055407</v>
      </c>
      <c r="M346">
        <f t="shared" si="30"/>
        <v>3.3346301985713591</v>
      </c>
    </row>
    <row r="347" spans="1:13" x14ac:dyDescent="0.3">
      <c r="A347">
        <v>44</v>
      </c>
      <c r="B347">
        <v>1</v>
      </c>
      <c r="C347">
        <v>0</v>
      </c>
      <c r="D347">
        <v>14</v>
      </c>
      <c r="E347">
        <v>27</v>
      </c>
      <c r="F347">
        <f t="shared" si="31"/>
        <v>6.0259733531793408E-4</v>
      </c>
      <c r="G347">
        <f t="shared" si="32"/>
        <v>3.4181764443406341E-9</v>
      </c>
      <c r="H347">
        <f t="shared" si="33"/>
        <v>23.710293304809696</v>
      </c>
      <c r="I347">
        <f t="shared" si="34"/>
        <v>37.997415770993584</v>
      </c>
      <c r="J347">
        <f t="shared" si="30"/>
        <v>0.99879516845291261</v>
      </c>
      <c r="K347">
        <f t="shared" si="30"/>
        <v>1.168393020464518E-17</v>
      </c>
      <c r="L347">
        <f t="shared" si="30"/>
        <v>94.289796065432</v>
      </c>
      <c r="M347">
        <f t="shared" si="30"/>
        <v>120.9431536400984</v>
      </c>
    </row>
    <row r="348" spans="1:13" x14ac:dyDescent="0.3">
      <c r="A348">
        <v>45</v>
      </c>
      <c r="B348">
        <v>0</v>
      </c>
      <c r="C348">
        <v>2</v>
      </c>
      <c r="D348">
        <v>14</v>
      </c>
      <c r="E348">
        <v>39</v>
      </c>
      <c r="F348">
        <f t="shared" si="31"/>
        <v>4.6472620250839536E-4</v>
      </c>
      <c r="G348">
        <f t="shared" si="32"/>
        <v>4.8818556383708624E-8</v>
      </c>
      <c r="H348">
        <f t="shared" si="33"/>
        <v>23.399546702073113</v>
      </c>
      <c r="I348">
        <f t="shared" si="34"/>
        <v>37.815685159320651</v>
      </c>
      <c r="J348">
        <f t="shared" si="30"/>
        <v>2.1597044329787408E-7</v>
      </c>
      <c r="K348">
        <f t="shared" si="30"/>
        <v>3.999999804725777</v>
      </c>
      <c r="L348">
        <f t="shared" si="30"/>
        <v>88.351478204453542</v>
      </c>
      <c r="M348">
        <f t="shared" si="30"/>
        <v>1.4026016418533516</v>
      </c>
    </row>
    <row r="349" spans="1:13" x14ac:dyDescent="0.3">
      <c r="A349">
        <v>46</v>
      </c>
      <c r="B349">
        <v>1</v>
      </c>
      <c r="C349">
        <v>1</v>
      </c>
      <c r="D349">
        <v>23</v>
      </c>
      <c r="E349">
        <v>40</v>
      </c>
      <c r="F349">
        <f t="shared" si="31"/>
        <v>3.5732836004187448E-4</v>
      </c>
      <c r="G349">
        <f t="shared" si="32"/>
        <v>6.0571426962243037E-7</v>
      </c>
      <c r="H349">
        <f t="shared" si="33"/>
        <v>23.089198159905461</v>
      </c>
      <c r="I349">
        <f t="shared" si="34"/>
        <v>37.628794347315761</v>
      </c>
      <c r="J349">
        <f t="shared" si="30"/>
        <v>0.99928547096347309</v>
      </c>
      <c r="K349">
        <f t="shared" si="30"/>
        <v>0.99999878857182767</v>
      </c>
      <c r="L349">
        <f t="shared" si="30"/>
        <v>7.9563117305201866E-3</v>
      </c>
      <c r="M349">
        <f t="shared" si="30"/>
        <v>5.6226162473216874</v>
      </c>
    </row>
    <row r="350" spans="1:13" x14ac:dyDescent="0.3">
      <c r="A350">
        <v>47</v>
      </c>
      <c r="B350">
        <v>0</v>
      </c>
      <c r="C350">
        <v>0</v>
      </c>
      <c r="D350">
        <v>23</v>
      </c>
      <c r="E350">
        <v>49</v>
      </c>
      <c r="F350">
        <f t="shared" si="31"/>
        <v>2.7392910960667455E-4</v>
      </c>
      <c r="G350">
        <f t="shared" si="32"/>
        <v>6.5289462603526401E-6</v>
      </c>
      <c r="H350">
        <f t="shared" si="33"/>
        <v>22.779340510246524</v>
      </c>
      <c r="I350">
        <f t="shared" si="34"/>
        <v>37.43682857195359</v>
      </c>
      <c r="J350">
        <f t="shared" si="30"/>
        <v>7.5037157089905519E-8</v>
      </c>
      <c r="K350">
        <f t="shared" si="30"/>
        <v>4.2627139270572725E-11</v>
      </c>
      <c r="L350">
        <f t="shared" si="30"/>
        <v>4.869061041826455E-2</v>
      </c>
      <c r="M350">
        <f t="shared" si="30"/>
        <v>133.70693347438885</v>
      </c>
    </row>
    <row r="351" spans="1:13" x14ac:dyDescent="0.3">
      <c r="A351">
        <v>48</v>
      </c>
      <c r="B351">
        <v>0</v>
      </c>
      <c r="C351">
        <v>2</v>
      </c>
      <c r="D351">
        <v>23</v>
      </c>
      <c r="E351">
        <v>31</v>
      </c>
      <c r="F351">
        <f t="shared" si="31"/>
        <v>2.0936749594871747E-4</v>
      </c>
      <c r="G351">
        <f t="shared" si="32"/>
        <v>6.1137939726800235E-5</v>
      </c>
      <c r="H351">
        <f t="shared" si="33"/>
        <v>22.470065113800189</v>
      </c>
      <c r="I351">
        <f t="shared" si="34"/>
        <v>37.239875075150898</v>
      </c>
      <c r="J351">
        <f t="shared" si="30"/>
        <v>4.3834748359836226E-8</v>
      </c>
      <c r="K351">
        <f t="shared" si="30"/>
        <v>3.9997554519789404</v>
      </c>
      <c r="L351">
        <f t="shared" si="30"/>
        <v>0.28083098361160685</v>
      </c>
      <c r="M351">
        <f t="shared" si="30"/>
        <v>38.936040953489432</v>
      </c>
    </row>
    <row r="352" spans="1:13" x14ac:dyDescent="0.3">
      <c r="A352">
        <v>49</v>
      </c>
      <c r="B352">
        <v>0</v>
      </c>
      <c r="C352">
        <v>0</v>
      </c>
      <c r="D352">
        <v>14</v>
      </c>
      <c r="E352">
        <v>30</v>
      </c>
      <c r="F352">
        <f t="shared" si="31"/>
        <v>1.5954408413522932E-4</v>
      </c>
      <c r="G352">
        <f t="shared" si="32"/>
        <v>4.973600769342093E-4</v>
      </c>
      <c r="H352">
        <f t="shared" si="33"/>
        <v>22.161461822020904</v>
      </c>
      <c r="I352">
        <f t="shared" si="34"/>
        <v>37.03802303777659</v>
      </c>
      <c r="J352">
        <f t="shared" si="30"/>
        <v>2.5454314782549131E-8</v>
      </c>
      <c r="K352">
        <f t="shared" si="30"/>
        <v>2.4736704612800262E-7</v>
      </c>
      <c r="L352">
        <f t="shared" si="30"/>
        <v>66.609459072304773</v>
      </c>
      <c r="M352">
        <f t="shared" si="30"/>
        <v>49.533768280274018</v>
      </c>
    </row>
    <row r="353" spans="1:13" x14ac:dyDescent="0.3">
      <c r="A353">
        <v>50</v>
      </c>
      <c r="B353">
        <v>0</v>
      </c>
      <c r="C353">
        <v>0</v>
      </c>
      <c r="D353">
        <v>26</v>
      </c>
      <c r="E353">
        <v>39</v>
      </c>
      <c r="F353">
        <f t="shared" si="31"/>
        <v>1.2121392800556247E-4</v>
      </c>
      <c r="G353">
        <f t="shared" si="32"/>
        <v>3.5149848720324008E-3</v>
      </c>
      <c r="H353">
        <f t="shared" si="33"/>
        <v>21.853618940805767</v>
      </c>
      <c r="I353">
        <f t="shared" si="34"/>
        <v>36.831363512454644</v>
      </c>
      <c r="J353">
        <f t="shared" si="30"/>
        <v>1.4692816342537683E-8</v>
      </c>
      <c r="K353">
        <f t="shared" si="30"/>
        <v>1.2355118650616633E-5</v>
      </c>
      <c r="L353">
        <f t="shared" si="30"/>
        <v>17.192475888044694</v>
      </c>
      <c r="M353">
        <f t="shared" si="30"/>
        <v>4.7029842151130605</v>
      </c>
    </row>
    <row r="354" spans="1:13" x14ac:dyDescent="0.3">
      <c r="A354">
        <v>51</v>
      </c>
      <c r="B354">
        <v>0</v>
      </c>
      <c r="C354">
        <v>2</v>
      </c>
      <c r="D354">
        <v>21</v>
      </c>
      <c r="E354">
        <v>27</v>
      </c>
      <c r="F354">
        <f t="shared" si="31"/>
        <v>9.1817342380673053E-5</v>
      </c>
      <c r="G354">
        <f t="shared" si="32"/>
        <v>2.1580843508000977E-2</v>
      </c>
      <c r="H354">
        <f t="shared" si="33"/>
        <v>21.546623195903564</v>
      </c>
      <c r="I354">
        <f t="shared" si="34"/>
        <v>36.619989355230636</v>
      </c>
      <c r="J354">
        <f t="shared" si="30"/>
        <v>8.43042436184974E-9</v>
      </c>
      <c r="K354">
        <f t="shared" si="30"/>
        <v>3.9141423587745132</v>
      </c>
      <c r="L354">
        <f t="shared" si="30"/>
        <v>0.29879691829982602</v>
      </c>
      <c r="M354">
        <f t="shared" si="30"/>
        <v>92.544195194750756</v>
      </c>
    </row>
    <row r="355" spans="1:13" x14ac:dyDescent="0.3">
      <c r="A355">
        <v>52</v>
      </c>
      <c r="B355">
        <v>1</v>
      </c>
      <c r="C355">
        <v>1</v>
      </c>
      <c r="D355">
        <v>21</v>
      </c>
      <c r="E355">
        <v>37</v>
      </c>
      <c r="F355">
        <f t="shared" si="31"/>
        <v>6.9342147038883647E-5</v>
      </c>
      <c r="G355">
        <f t="shared" si="32"/>
        <v>0.11510807401114259</v>
      </c>
      <c r="H355">
        <f t="shared" si="33"/>
        <v>21.240559700049936</v>
      </c>
      <c r="I355">
        <f t="shared" si="34"/>
        <v>36.403995156173522</v>
      </c>
      <c r="J355">
        <f t="shared" si="30"/>
        <v>0.99986132051425558</v>
      </c>
      <c r="K355">
        <f t="shared" si="30"/>
        <v>0.78303372068026955</v>
      </c>
      <c r="L355">
        <f t="shared" si="30"/>
        <v>5.7868969288114962E-2</v>
      </c>
      <c r="M355">
        <f t="shared" si="30"/>
        <v>0.35522177386462417</v>
      </c>
    </row>
    <row r="356" spans="1:13" x14ac:dyDescent="0.3">
      <c r="A356">
        <v>53</v>
      </c>
      <c r="B356">
        <v>0</v>
      </c>
      <c r="C356">
        <v>0</v>
      </c>
      <c r="D356">
        <v>10</v>
      </c>
      <c r="E356">
        <v>33</v>
      </c>
      <c r="F356">
        <f t="shared" si="31"/>
        <v>5.2211987382764972E-5</v>
      </c>
      <c r="G356">
        <f t="shared" si="32"/>
        <v>0.53337858612494216</v>
      </c>
      <c r="H356">
        <f t="shared" si="33"/>
        <v>20.935511921835889</v>
      </c>
      <c r="I356">
        <f t="shared" si="34"/>
        <v>36.183477168985235</v>
      </c>
      <c r="J356">
        <f t="shared" si="30"/>
        <v>2.7260916264580085E-9</v>
      </c>
      <c r="K356">
        <f t="shared" si="30"/>
        <v>0.28449271613664234</v>
      </c>
      <c r="L356">
        <f t="shared" si="30"/>
        <v>119.58542099261487</v>
      </c>
      <c r="M356">
        <f t="shared" si="30"/>
        <v>10.134526885450244</v>
      </c>
    </row>
    <row r="357" spans="1:13" x14ac:dyDescent="0.3">
      <c r="A357">
        <v>54</v>
      </c>
      <c r="B357">
        <v>0</v>
      </c>
      <c r="C357">
        <v>0</v>
      </c>
      <c r="D357">
        <v>22</v>
      </c>
      <c r="E357">
        <v>35</v>
      </c>
      <c r="F357">
        <f t="shared" si="31"/>
        <v>3.9196161422358481E-5</v>
      </c>
      <c r="G357">
        <f t="shared" si="32"/>
        <v>2.1471272356868374</v>
      </c>
      <c r="H357">
        <f t="shared" si="33"/>
        <v>20.631561656314826</v>
      </c>
      <c r="I357">
        <f t="shared" si="34"/>
        <v>35.95853323969105</v>
      </c>
      <c r="J357">
        <f t="shared" si="30"/>
        <v>1.5363390702475831E-9</v>
      </c>
      <c r="K357">
        <f t="shared" si="30"/>
        <v>4.6101553662281995</v>
      </c>
      <c r="L357">
        <f t="shared" si="30"/>
        <v>1.8726235004678222</v>
      </c>
      <c r="M357">
        <f t="shared" si="30"/>
        <v>0.91878597159262032</v>
      </c>
    </row>
    <row r="358" spans="1:13" x14ac:dyDescent="0.3">
      <c r="A358">
        <v>55</v>
      </c>
      <c r="B358">
        <v>0</v>
      </c>
      <c r="C358">
        <v>0</v>
      </c>
      <c r="D358">
        <v>22</v>
      </c>
      <c r="E358">
        <v>32</v>
      </c>
      <c r="F358">
        <f t="shared" si="31"/>
        <v>2.9337102896747902E-5</v>
      </c>
      <c r="G358">
        <f t="shared" si="32"/>
        <v>7.5088322564428287</v>
      </c>
      <c r="H358">
        <f t="shared" si="33"/>
        <v>20.328788997351161</v>
      </c>
      <c r="I358">
        <f t="shared" si="34"/>
        <v>35.729262734484706</v>
      </c>
      <c r="J358">
        <f t="shared" si="30"/>
        <v>8.6066560637437419E-10</v>
      </c>
      <c r="K358">
        <f t="shared" si="30"/>
        <v>56.382561855396304</v>
      </c>
      <c r="L358">
        <f t="shared" si="30"/>
        <v>2.7929462153745375</v>
      </c>
      <c r="M358">
        <f t="shared" si="30"/>
        <v>13.907400542816349</v>
      </c>
    </row>
    <row r="359" spans="1:13" x14ac:dyDescent="0.3">
      <c r="A359">
        <v>56</v>
      </c>
      <c r="B359">
        <v>1</v>
      </c>
      <c r="C359">
        <v>4</v>
      </c>
      <c r="D359">
        <v>20</v>
      </c>
      <c r="E359">
        <v>33</v>
      </c>
      <c r="F359">
        <f t="shared" si="31"/>
        <v>2.1892294613025985E-5</v>
      </c>
      <c r="G359">
        <f t="shared" si="32"/>
        <v>22.81284453172691</v>
      </c>
      <c r="H359">
        <f t="shared" si="33"/>
        <v>20.027272311711869</v>
      </c>
      <c r="I359">
        <f t="shared" si="34"/>
        <v>35.495766466802351</v>
      </c>
      <c r="J359">
        <f t="shared" si="30"/>
        <v>0.99995621589004646</v>
      </c>
      <c r="K359">
        <f t="shared" si="30"/>
        <v>353.92311937492707</v>
      </c>
      <c r="L359">
        <f t="shared" si="30"/>
        <v>7.4377898610933195E-4</v>
      </c>
      <c r="M359">
        <f t="shared" si="30"/>
        <v>6.2288502568150914</v>
      </c>
    </row>
    <row r="360" spans="1:13" x14ac:dyDescent="0.3">
      <c r="A360">
        <v>57</v>
      </c>
      <c r="B360">
        <v>0</v>
      </c>
      <c r="C360">
        <v>6</v>
      </c>
      <c r="D360">
        <v>10</v>
      </c>
      <c r="E360">
        <v>38</v>
      </c>
      <c r="F360">
        <f t="shared" si="31"/>
        <v>1.6287923362088303E-5</v>
      </c>
      <c r="G360">
        <f t="shared" si="32"/>
        <v>60.211423668271614</v>
      </c>
      <c r="H360">
        <f t="shared" si="33"/>
        <v>19.727088214900078</v>
      </c>
      <c r="I360">
        <f t="shared" si="34"/>
        <v>35.258146623700135</v>
      </c>
      <c r="J360">
        <f t="shared" si="30"/>
        <v>2.6529644744926193E-10</v>
      </c>
      <c r="K360">
        <f t="shared" si="30"/>
        <v>2938.8784561408397</v>
      </c>
      <c r="L360">
        <f t="shared" si="30"/>
        <v>94.616245140447987</v>
      </c>
      <c r="M360">
        <f t="shared" si="30"/>
        <v>7.5177599371269688</v>
      </c>
    </row>
    <row r="361" spans="1:13" x14ac:dyDescent="0.3">
      <c r="A361">
        <v>58</v>
      </c>
      <c r="B361">
        <v>0</v>
      </c>
      <c r="C361">
        <v>68</v>
      </c>
      <c r="D361">
        <v>14</v>
      </c>
      <c r="E361">
        <v>32</v>
      </c>
      <c r="F361">
        <f t="shared" si="31"/>
        <v>1.2082047083076199E-5</v>
      </c>
      <c r="G361">
        <f t="shared" si="32"/>
        <v>138.06092223247592</v>
      </c>
      <c r="H361">
        <f t="shared" si="33"/>
        <v>19.428311548728182</v>
      </c>
      <c r="I361">
        <f t="shared" si="34"/>
        <v>35.016506691610303</v>
      </c>
      <c r="J361">
        <f t="shared" si="30"/>
        <v>1.459758617176701E-10</v>
      </c>
      <c r="K361">
        <f t="shared" si="30"/>
        <v>4908.5328240650379</v>
      </c>
      <c r="L361">
        <f t="shared" si="30"/>
        <v>29.466566270055754</v>
      </c>
      <c r="M361">
        <f t="shared" si="30"/>
        <v>9.0993126205297354</v>
      </c>
    </row>
    <row r="362" spans="1:13" x14ac:dyDescent="0.3">
      <c r="A362">
        <v>59</v>
      </c>
      <c r="B362">
        <v>0</v>
      </c>
      <c r="C362">
        <v>265</v>
      </c>
      <c r="D362">
        <v>23</v>
      </c>
      <c r="E362">
        <v>29</v>
      </c>
      <c r="F362">
        <f t="shared" si="31"/>
        <v>8.9354350790748725E-6</v>
      </c>
      <c r="G362">
        <f t="shared" si="32"/>
        <v>275.01417297443038</v>
      </c>
      <c r="H362">
        <f t="shared" si="33"/>
        <v>19.131015360625746</v>
      </c>
      <c r="I362">
        <f t="shared" si="34"/>
        <v>34.770951381551043</v>
      </c>
      <c r="J362">
        <f t="shared" si="30"/>
        <v>7.984200005236177E-11</v>
      </c>
      <c r="K362">
        <f t="shared" si="30"/>
        <v>100.28366036181181</v>
      </c>
      <c r="L362">
        <f t="shared" si="30"/>
        <v>14.969042139713927</v>
      </c>
      <c r="M362">
        <f t="shared" si="30"/>
        <v>33.303879848225897</v>
      </c>
    </row>
    <row r="363" spans="1:13" x14ac:dyDescent="0.3">
      <c r="A363">
        <v>60</v>
      </c>
      <c r="B363">
        <v>0</v>
      </c>
      <c r="C363">
        <v>473</v>
      </c>
      <c r="D363">
        <v>22</v>
      </c>
      <c r="E363">
        <v>23</v>
      </c>
      <c r="F363">
        <f t="shared" si="31"/>
        <v>6.5885714054796665E-6</v>
      </c>
      <c r="G363">
        <f t="shared" si="32"/>
        <v>475.91773759742915</v>
      </c>
      <c r="H363">
        <f t="shared" si="33"/>
        <v>18.835270884676024</v>
      </c>
      <c r="I363">
        <f t="shared" si="34"/>
        <v>34.521586553865397</v>
      </c>
      <c r="J363">
        <f t="shared" si="30"/>
        <v>4.3409273165104309E-11</v>
      </c>
      <c r="K363">
        <f t="shared" si="30"/>
        <v>8.5131926874516406</v>
      </c>
      <c r="L363">
        <f t="shared" si="30"/>
        <v>10.015510373379273</v>
      </c>
      <c r="M363">
        <f t="shared" si="30"/>
        <v>132.74695671821192</v>
      </c>
    </row>
    <row r="364" spans="1:13" x14ac:dyDescent="0.3">
      <c r="A364">
        <v>61</v>
      </c>
      <c r="B364">
        <v>1</v>
      </c>
      <c r="C364">
        <v>751</v>
      </c>
      <c r="D364">
        <v>20</v>
      </c>
      <c r="E364">
        <v>41</v>
      </c>
      <c r="F364">
        <f t="shared" si="31"/>
        <v>4.84358787951301E-6</v>
      </c>
      <c r="G364">
        <f t="shared" si="32"/>
        <v>715.48684980749124</v>
      </c>
      <c r="H364">
        <f t="shared" si="33"/>
        <v>18.541147524372676</v>
      </c>
      <c r="I364">
        <f t="shared" si="34"/>
        <v>34.268519142564493</v>
      </c>
      <c r="J364">
        <f t="shared" si="30"/>
        <v>0.99999031284770123</v>
      </c>
      <c r="K364">
        <f t="shared" si="30"/>
        <v>1261.1838365956851</v>
      </c>
      <c r="L364">
        <f t="shared" si="30"/>
        <v>2.1282505456439731</v>
      </c>
      <c r="M364">
        <f t="shared" si="30"/>
        <v>45.312834534020666</v>
      </c>
    </row>
    <row r="365" spans="1:13" x14ac:dyDescent="0.3">
      <c r="A365">
        <v>62</v>
      </c>
      <c r="B365">
        <v>1</v>
      </c>
      <c r="C365">
        <v>1024</v>
      </c>
      <c r="D365">
        <v>20</v>
      </c>
      <c r="E365">
        <v>31</v>
      </c>
      <c r="F365">
        <f t="shared" si="31"/>
        <v>3.5501236833853667E-6</v>
      </c>
      <c r="G365">
        <f t="shared" si="32"/>
        <v>934.47285111670828</v>
      </c>
      <c r="H365">
        <f t="shared" si="33"/>
        <v>18.248712837086824</v>
      </c>
      <c r="I365">
        <f t="shared" si="34"/>
        <v>34.011857079350392</v>
      </c>
      <c r="J365">
        <f t="shared" si="30"/>
        <v>0.99999289976523664</v>
      </c>
      <c r="K365">
        <f t="shared" si="30"/>
        <v>8015.1103871710811</v>
      </c>
      <c r="L365">
        <f t="shared" si="30"/>
        <v>3.0670067269844807</v>
      </c>
      <c r="M365">
        <f t="shared" si="30"/>
        <v>9.0712830664330735</v>
      </c>
    </row>
    <row r="366" spans="1:13" x14ac:dyDescent="0.3">
      <c r="A366">
        <v>63</v>
      </c>
      <c r="B366">
        <v>1</v>
      </c>
      <c r="C366">
        <v>984</v>
      </c>
      <c r="D366">
        <v>18</v>
      </c>
      <c r="E366">
        <v>40</v>
      </c>
      <c r="F366">
        <f t="shared" si="31"/>
        <v>2.5942997700723884E-6</v>
      </c>
      <c r="G366">
        <f t="shared" si="32"/>
        <v>1060.3235020454986</v>
      </c>
      <c r="H366">
        <f t="shared" si="33"/>
        <v>17.958032520232713</v>
      </c>
      <c r="I366">
        <f t="shared" si="34"/>
        <v>33.751709217393604</v>
      </c>
      <c r="J366">
        <f t="shared" si="30"/>
        <v>0.99999481140719015</v>
      </c>
      <c r="K366">
        <f t="shared" si="30"/>
        <v>5825.2769644892251</v>
      </c>
      <c r="L366">
        <f t="shared" si="30"/>
        <v>1.7612693580176331E-3</v>
      </c>
      <c r="M366">
        <f t="shared" si="30"/>
        <v>39.041137704004058</v>
      </c>
    </row>
    <row r="367" spans="1:13" x14ac:dyDescent="0.3">
      <c r="A367">
        <v>64</v>
      </c>
      <c r="B367">
        <v>1</v>
      </c>
      <c r="C367">
        <v>985</v>
      </c>
      <c r="D367">
        <v>14</v>
      </c>
      <c r="E367">
        <v>31</v>
      </c>
      <c r="F367">
        <f t="shared" si="31"/>
        <v>1.8901540618564463E-6</v>
      </c>
      <c r="G367">
        <f t="shared" si="32"/>
        <v>1045.3675042790869</v>
      </c>
      <c r="H367">
        <f t="shared" si="33"/>
        <v>17.669170399118471</v>
      </c>
      <c r="I367">
        <f t="shared" si="34"/>
        <v>33.488185254940014</v>
      </c>
      <c r="J367">
        <f t="shared" si="30"/>
        <v>0.99999621969544905</v>
      </c>
      <c r="K367">
        <f t="shared" si="30"/>
        <v>3644.2355728855769</v>
      </c>
      <c r="L367">
        <f t="shared" si="30"/>
        <v>13.462811417767199</v>
      </c>
      <c r="M367">
        <f t="shared" si="30"/>
        <v>6.191065862900901</v>
      </c>
    </row>
    <row r="368" spans="1:13" x14ac:dyDescent="0.3">
      <c r="A368">
        <v>65</v>
      </c>
      <c r="B368">
        <v>0</v>
      </c>
      <c r="C368">
        <v>971</v>
      </c>
      <c r="D368">
        <v>22</v>
      </c>
      <c r="E368">
        <v>36</v>
      </c>
      <c r="F368">
        <f t="shared" si="31"/>
        <v>1.3730129201481794E-6</v>
      </c>
      <c r="G368">
        <f t="shared" si="32"/>
        <v>895.94523840979457</v>
      </c>
      <c r="H368">
        <f t="shared" si="33"/>
        <v>17.382188416467013</v>
      </c>
      <c r="I368">
        <f t="shared" si="34"/>
        <v>33.221395658821706</v>
      </c>
      <c r="J368">
        <f t="shared" si="30"/>
        <v>1.8851644788938309E-12</v>
      </c>
      <c r="K368">
        <f t="shared" si="30"/>
        <v>5633.2172373625763</v>
      </c>
      <c r="L368">
        <f t="shared" si="30"/>
        <v>21.324183821011431</v>
      </c>
      <c r="M368">
        <f t="shared" si="30"/>
        <v>7.7206420848148616</v>
      </c>
    </row>
    <row r="369" spans="1:13" x14ac:dyDescent="0.3">
      <c r="A369">
        <v>66</v>
      </c>
      <c r="B369">
        <v>0</v>
      </c>
      <c r="C369">
        <v>637</v>
      </c>
      <c r="D369">
        <v>15</v>
      </c>
      <c r="E369">
        <v>30</v>
      </c>
      <c r="F369">
        <f t="shared" si="31"/>
        <v>9.9438008404998037E-7</v>
      </c>
      <c r="G369">
        <f t="shared" si="32"/>
        <v>668.89741283304079</v>
      </c>
      <c r="H369">
        <f t="shared" si="33"/>
        <v>17.097146623590312</v>
      </c>
      <c r="I369">
        <f t="shared" si="34"/>
        <v>32.951451587945641</v>
      </c>
      <c r="J369">
        <f t="shared" si="30"/>
        <v>9.8879175155524604E-13</v>
      </c>
      <c r="K369">
        <f t="shared" si="30"/>
        <v>1017.4449454414353</v>
      </c>
      <c r="L369">
        <f t="shared" si="30"/>
        <v>4.3980239608362464</v>
      </c>
      <c r="M369">
        <f t="shared" si="30"/>
        <v>8.711066475986847</v>
      </c>
    </row>
    <row r="370" spans="1:13" x14ac:dyDescent="0.3">
      <c r="A370">
        <v>67</v>
      </c>
      <c r="B370">
        <v>3</v>
      </c>
      <c r="C370">
        <v>430</v>
      </c>
      <c r="D370">
        <v>12</v>
      </c>
      <c r="E370">
        <v>26</v>
      </c>
      <c r="F370">
        <f t="shared" si="31"/>
        <v>7.1801015109175042E-7</v>
      </c>
      <c r="G370">
        <f t="shared" si="32"/>
        <v>438.2569772910494</v>
      </c>
      <c r="H370">
        <f t="shared" si="33"/>
        <v>16.814103173198902</v>
      </c>
      <c r="I370">
        <f t="shared" si="34"/>
        <v>32.678464816833575</v>
      </c>
      <c r="J370">
        <f t="shared" si="30"/>
        <v>8.9999956919396098</v>
      </c>
      <c r="K370">
        <f t="shared" si="30"/>
        <v>68.177673984905411</v>
      </c>
      <c r="L370">
        <f t="shared" si="30"/>
        <v>23.175589362203734</v>
      </c>
      <c r="M370">
        <f t="shared" si="30"/>
        <v>44.601892309683919</v>
      </c>
    </row>
    <row r="371" spans="1:13" x14ac:dyDescent="0.3">
      <c r="A371">
        <v>68</v>
      </c>
      <c r="B371">
        <v>0</v>
      </c>
      <c r="C371">
        <v>284</v>
      </c>
      <c r="D371">
        <v>17</v>
      </c>
      <c r="E371">
        <v>24</v>
      </c>
      <c r="F371">
        <f t="shared" si="31"/>
        <v>5.1690308532964251E-7</v>
      </c>
      <c r="G371">
        <f t="shared" si="32"/>
        <v>258.18245038199478</v>
      </c>
      <c r="H371">
        <f t="shared" si="33"/>
        <v>16.533114313826736</v>
      </c>
      <c r="I371">
        <f t="shared" si="34"/>
        <v>32.402547659286064</v>
      </c>
      <c r="J371">
        <f t="shared" si="30"/>
        <v>2.6718879962330371E-13</v>
      </c>
      <c r="K371">
        <f t="shared" si="30"/>
        <v>666.54586827816127</v>
      </c>
      <c r="L371">
        <f t="shared" si="30"/>
        <v>0.21798224395347912</v>
      </c>
      <c r="M371">
        <f t="shared" si="30"/>
        <v>70.602807166573712</v>
      </c>
    </row>
    <row r="372" spans="1:13" x14ac:dyDescent="0.3">
      <c r="A372">
        <v>69</v>
      </c>
      <c r="B372">
        <v>0</v>
      </c>
      <c r="C372">
        <v>177</v>
      </c>
      <c r="D372">
        <v>19</v>
      </c>
      <c r="E372">
        <v>26</v>
      </c>
      <c r="F372">
        <f t="shared" si="31"/>
        <v>3.7101206945210037E-7</v>
      </c>
      <c r="G372">
        <f t="shared" si="32"/>
        <v>145.93721604139489</v>
      </c>
      <c r="H372">
        <f t="shared" si="33"/>
        <v>16.254234385850342</v>
      </c>
      <c r="I372">
        <f t="shared" si="34"/>
        <v>32.123812892242555</v>
      </c>
      <c r="J372">
        <f t="shared" si="30"/>
        <v>1.3764995567913014E-13</v>
      </c>
      <c r="K372">
        <f t="shared" si="30"/>
        <v>964.89654725897492</v>
      </c>
      <c r="L372">
        <f t="shared" si="30"/>
        <v>7.5392288078466478</v>
      </c>
      <c r="M372">
        <f t="shared" si="30"/>
        <v>37.501084339196119</v>
      </c>
    </row>
    <row r="373" spans="1:13" x14ac:dyDescent="0.3">
      <c r="A373">
        <v>70</v>
      </c>
      <c r="B373">
        <v>0</v>
      </c>
      <c r="C373">
        <v>93</v>
      </c>
      <c r="D373">
        <v>20</v>
      </c>
      <c r="E373">
        <v>20</v>
      </c>
      <c r="F373">
        <f t="shared" si="31"/>
        <v>2.6550171138578338E-7</v>
      </c>
      <c r="G373">
        <f t="shared" si="32"/>
        <v>88.629493849523399</v>
      </c>
      <c r="H373">
        <f t="shared" si="33"/>
        <v>15.977515819079521</v>
      </c>
      <c r="I373">
        <f t="shared" si="34"/>
        <v>31.84237367990891</v>
      </c>
      <c r="J373">
        <f t="shared" si="30"/>
        <v>7.0491158748779821E-14</v>
      </c>
      <c r="K373">
        <f t="shared" si="30"/>
        <v>19.101324011353796</v>
      </c>
      <c r="L373">
        <f t="shared" si="30"/>
        <v>16.180378985755496</v>
      </c>
      <c r="M373">
        <f t="shared" si="30"/>
        <v>140.2418143745993</v>
      </c>
    </row>
    <row r="374" spans="1:13" x14ac:dyDescent="0.3">
      <c r="A374">
        <v>71</v>
      </c>
      <c r="B374">
        <v>1</v>
      </c>
      <c r="C374">
        <v>65</v>
      </c>
      <c r="D374">
        <v>13</v>
      </c>
      <c r="E374">
        <v>26</v>
      </c>
      <c r="F374">
        <f t="shared" si="31"/>
        <v>1.8942922613223849E-7</v>
      </c>
      <c r="G374">
        <f t="shared" si="32"/>
        <v>61.722801475681152</v>
      </c>
      <c r="H374">
        <f t="shared" si="33"/>
        <v>15.703009131895669</v>
      </c>
      <c r="I374">
        <f t="shared" si="34"/>
        <v>31.558343498222616</v>
      </c>
      <c r="J374">
        <f t="shared" si="30"/>
        <v>0.99999962114158369</v>
      </c>
      <c r="K374">
        <f t="shared" si="30"/>
        <v>10.740030167797636</v>
      </c>
      <c r="L374">
        <f t="shared" si="30"/>
        <v>7.3062583671113792</v>
      </c>
      <c r="M374">
        <f t="shared" si="30"/>
        <v>30.895182444233626</v>
      </c>
    </row>
    <row r="375" spans="1:13" x14ac:dyDescent="0.3">
      <c r="A375">
        <v>72</v>
      </c>
      <c r="B375">
        <v>0</v>
      </c>
      <c r="C375">
        <v>36</v>
      </c>
      <c r="D375">
        <v>10</v>
      </c>
      <c r="E375">
        <v>42</v>
      </c>
      <c r="F375">
        <f t="shared" si="31"/>
        <v>1.3474945540798215E-7</v>
      </c>
      <c r="G375">
        <f t="shared" si="32"/>
        <v>45.359471390269007</v>
      </c>
      <c r="H375">
        <f t="shared" si="33"/>
        <v>15.430762931912456</v>
      </c>
      <c r="I375">
        <f t="shared" si="34"/>
        <v>31.271836059725103</v>
      </c>
      <c r="J375">
        <f t="shared" si="30"/>
        <v>1.8157415732747768E-14</v>
      </c>
      <c r="K375">
        <f t="shared" si="30"/>
        <v>87.599704705264074</v>
      </c>
      <c r="L375">
        <f t="shared" si="30"/>
        <v>29.493186022634376</v>
      </c>
      <c r="M375">
        <f t="shared" si="30"/>
        <v>115.0935015294146</v>
      </c>
    </row>
    <row r="376" spans="1:13" x14ac:dyDescent="0.3">
      <c r="A376">
        <v>73</v>
      </c>
      <c r="B376">
        <v>0</v>
      </c>
      <c r="C376">
        <v>30</v>
      </c>
      <c r="D376">
        <v>11</v>
      </c>
      <c r="E376">
        <v>16</v>
      </c>
      <c r="F376">
        <f t="shared" si="31"/>
        <v>9.5566883939547749E-8</v>
      </c>
      <c r="G376">
        <f t="shared" si="32"/>
        <v>30.883608217512609</v>
      </c>
      <c r="H376">
        <f t="shared" si="33"/>
        <v>15.160823918132261</v>
      </c>
      <c r="I376">
        <f t="shared" si="34"/>
        <v>30.982965238909596</v>
      </c>
      <c r="J376">
        <f t="shared" si="30"/>
        <v>9.1330293059149897E-15</v>
      </c>
      <c r="K376">
        <f t="shared" si="30"/>
        <v>0.78076348205581092</v>
      </c>
      <c r="L376">
        <f t="shared" si="30"/>
        <v>17.312455677701497</v>
      </c>
      <c r="M376">
        <f t="shared" si="30"/>
        <v>224.48924735037329</v>
      </c>
    </row>
    <row r="377" spans="1:13" x14ac:dyDescent="0.3">
      <c r="A377">
        <v>74</v>
      </c>
      <c r="B377">
        <v>0</v>
      </c>
      <c r="C377">
        <v>22</v>
      </c>
      <c r="D377">
        <v>12</v>
      </c>
      <c r="E377">
        <v>28</v>
      </c>
      <c r="F377">
        <f t="shared" si="31"/>
        <v>6.7575334774195421E-8</v>
      </c>
      <c r="G377">
        <f t="shared" si="32"/>
        <v>18.019402141842775</v>
      </c>
      <c r="H377">
        <f t="shared" si="33"/>
        <v>14.893236884570671</v>
      </c>
      <c r="I377">
        <f t="shared" si="34"/>
        <v>30.691844998111453</v>
      </c>
      <c r="J377">
        <f t="shared" si="30"/>
        <v>4.5664258698445852E-15</v>
      </c>
      <c r="K377">
        <f t="shared" si="30"/>
        <v>15.845159308365885</v>
      </c>
      <c r="L377">
        <f t="shared" si="30"/>
        <v>8.370819670240202</v>
      </c>
      <c r="M377">
        <f t="shared" si="30"/>
        <v>7.2460294938576473</v>
      </c>
    </row>
    <row r="378" spans="1:13" x14ac:dyDescent="0.3">
      <c r="A378">
        <v>75</v>
      </c>
      <c r="B378">
        <v>0</v>
      </c>
      <c r="C378">
        <v>19</v>
      </c>
      <c r="D378">
        <v>21</v>
      </c>
      <c r="E378">
        <v>31</v>
      </c>
      <c r="F378">
        <f t="shared" si="31"/>
        <v>4.7639737474028404E-8</v>
      </c>
      <c r="G378">
        <f t="shared" si="32"/>
        <v>8.7203058866793324</v>
      </c>
      <c r="H378">
        <f t="shared" si="33"/>
        <v>14.628044725320162</v>
      </c>
      <c r="I378">
        <f t="shared" si="34"/>
        <v>30.398589314007289</v>
      </c>
      <c r="J378">
        <f t="shared" si="30"/>
        <v>2.269544586594346E-15</v>
      </c>
      <c r="K378">
        <f t="shared" si="30"/>
        <v>105.67211106343959</v>
      </c>
      <c r="L378">
        <f t="shared" si="30"/>
        <v>40.601814022520209</v>
      </c>
      <c r="M378">
        <f t="shared" si="30"/>
        <v>0.36169481322622332</v>
      </c>
    </row>
    <row r="379" spans="1:13" x14ac:dyDescent="0.3">
      <c r="A379">
        <v>76</v>
      </c>
      <c r="B379">
        <v>0</v>
      </c>
      <c r="C379">
        <v>9</v>
      </c>
      <c r="D379">
        <v>14</v>
      </c>
      <c r="E379">
        <v>22</v>
      </c>
      <c r="F379">
        <f t="shared" si="31"/>
        <v>3.348504497512776E-8</v>
      </c>
      <c r="G379">
        <f t="shared" si="32"/>
        <v>3.4578900026170167</v>
      </c>
      <c r="H379">
        <f t="shared" si="33"/>
        <v>14.365288441022969</v>
      </c>
      <c r="I379">
        <f t="shared" si="34"/>
        <v>30.103312104787264</v>
      </c>
      <c r="J379">
        <f t="shared" si="30"/>
        <v>1.1212482369863288E-15</v>
      </c>
      <c r="K379">
        <f t="shared" si="30"/>
        <v>30.71498322309241</v>
      </c>
      <c r="L379">
        <f t="shared" si="30"/>
        <v>0.13343564514499101</v>
      </c>
      <c r="M379">
        <f t="shared" si="30"/>
        <v>65.663667067591803</v>
      </c>
    </row>
    <row r="380" spans="1:13" x14ac:dyDescent="0.3">
      <c r="A380">
        <v>77</v>
      </c>
      <c r="B380">
        <v>0</v>
      </c>
      <c r="C380">
        <v>2</v>
      </c>
      <c r="D380">
        <v>14</v>
      </c>
      <c r="E380">
        <v>19</v>
      </c>
      <c r="F380">
        <f t="shared" si="31"/>
        <v>2.3465660712705526E-8</v>
      </c>
      <c r="G380">
        <f t="shared" si="32"/>
        <v>1.1184630093746049</v>
      </c>
      <c r="H380">
        <f t="shared" si="33"/>
        <v>14.105007146722169</v>
      </c>
      <c r="I380">
        <f t="shared" si="34"/>
        <v>29.806127158064118</v>
      </c>
      <c r="J380">
        <f t="shared" si="30"/>
        <v>5.5063723268381161E-16</v>
      </c>
      <c r="K380">
        <f t="shared" si="30"/>
        <v>0.77710746584087798</v>
      </c>
      <c r="L380">
        <f t="shared" si="30"/>
        <v>1.1026500862731161E-2</v>
      </c>
      <c r="M380">
        <f t="shared" si="30"/>
        <v>116.77238415625089</v>
      </c>
    </row>
    <row r="381" spans="1:13" x14ac:dyDescent="0.3">
      <c r="A381">
        <v>78</v>
      </c>
      <c r="B381">
        <v>1</v>
      </c>
      <c r="C381">
        <v>2</v>
      </c>
      <c r="D381">
        <v>13</v>
      </c>
      <c r="E381">
        <v>32</v>
      </c>
      <c r="F381">
        <f t="shared" si="31"/>
        <v>1.6395137402249233E-8</v>
      </c>
      <c r="G381">
        <f t="shared" si="32"/>
        <v>0.29458938880462149</v>
      </c>
      <c r="H381">
        <f t="shared" si="33"/>
        <v>13.847238081059013</v>
      </c>
      <c r="I381">
        <f t="shared" si="34"/>
        <v>29.507148059580764</v>
      </c>
      <c r="J381">
        <f t="shared" si="30"/>
        <v>0.9999999672097255</v>
      </c>
      <c r="K381">
        <f t="shared" si="30"/>
        <v>2.9084253527777939</v>
      </c>
      <c r="L381">
        <f t="shared" si="30"/>
        <v>0.71781236599655829</v>
      </c>
      <c r="M381">
        <f t="shared" si="30"/>
        <v>6.2143107968519491</v>
      </c>
    </row>
    <row r="382" spans="1:13" x14ac:dyDescent="0.3">
      <c r="A382">
        <v>79</v>
      </c>
      <c r="B382">
        <v>1</v>
      </c>
      <c r="C382">
        <v>4</v>
      </c>
      <c r="D382">
        <v>19</v>
      </c>
      <c r="E382">
        <v>24</v>
      </c>
      <c r="F382">
        <f t="shared" si="31"/>
        <v>1.1420831070731199E-8</v>
      </c>
      <c r="G382">
        <f t="shared" si="32"/>
        <v>6.3139422658677821E-2</v>
      </c>
      <c r="H382">
        <f t="shared" si="33"/>
        <v>13.592016616783615</v>
      </c>
      <c r="I382">
        <f t="shared" si="34"/>
        <v>29.206488122776864</v>
      </c>
      <c r="J382">
        <f t="shared" si="30"/>
        <v>0.99999997715833799</v>
      </c>
      <c r="K382">
        <f t="shared" si="30"/>
        <v>15.498871205424248</v>
      </c>
      <c r="L382">
        <f t="shared" si="30"/>
        <v>29.246284273144532</v>
      </c>
      <c r="M382">
        <f t="shared" si="30"/>
        <v>27.107518572616559</v>
      </c>
    </row>
    <row r="383" spans="1:13" x14ac:dyDescent="0.3">
      <c r="A383">
        <v>80</v>
      </c>
      <c r="B383">
        <v>0</v>
      </c>
      <c r="C383">
        <v>5</v>
      </c>
      <c r="D383">
        <v>15</v>
      </c>
      <c r="E383">
        <v>24</v>
      </c>
      <c r="F383">
        <f t="shared" si="31"/>
        <v>7.9319638864990703E-9</v>
      </c>
      <c r="G383">
        <f t="shared" si="32"/>
        <v>1.1009006669446193E-2</v>
      </c>
      <c r="H383">
        <f t="shared" si="33"/>
        <v>13.339376272545284</v>
      </c>
      <c r="I383">
        <f t="shared" si="34"/>
        <v>28.90426031927333</v>
      </c>
      <c r="J383">
        <f t="shared" si="30"/>
        <v>6.2916051096725439E-17</v>
      </c>
      <c r="K383">
        <f t="shared" si="30"/>
        <v>24.890031131533387</v>
      </c>
      <c r="L383">
        <f t="shared" si="30"/>
        <v>2.7576711641855955</v>
      </c>
      <c r="M383">
        <f t="shared" si="30"/>
        <v>24.051769279198947</v>
      </c>
    </row>
    <row r="384" spans="1:13" x14ac:dyDescent="0.3">
      <c r="A384">
        <v>81</v>
      </c>
      <c r="B384">
        <v>0</v>
      </c>
      <c r="C384">
        <v>1</v>
      </c>
      <c r="D384">
        <v>12</v>
      </c>
      <c r="E384">
        <v>29</v>
      </c>
      <c r="F384">
        <f t="shared" si="31"/>
        <v>5.4924248326811204E-9</v>
      </c>
      <c r="G384">
        <f t="shared" si="32"/>
        <v>1.5613682573715087E-3</v>
      </c>
      <c r="H384">
        <f t="shared" si="33"/>
        <v>13.089348725927904</v>
      </c>
      <c r="I384">
        <f t="shared" si="34"/>
        <v>28.600577210331977</v>
      </c>
      <c r="J384">
        <f t="shared" si="30"/>
        <v>3.0166730542652236E-17</v>
      </c>
      <c r="K384">
        <f t="shared" si="30"/>
        <v>0.99687970135609205</v>
      </c>
      <c r="L384">
        <f t="shared" si="30"/>
        <v>1.1866806466807471</v>
      </c>
      <c r="M384">
        <f t="shared" si="30"/>
        <v>0.15953856490618568</v>
      </c>
    </row>
    <row r="385" spans="1:13" x14ac:dyDescent="0.3">
      <c r="A385">
        <v>82</v>
      </c>
      <c r="B385">
        <v>0</v>
      </c>
      <c r="C385">
        <v>1</v>
      </c>
      <c r="D385">
        <v>9</v>
      </c>
      <c r="E385">
        <v>26</v>
      </c>
      <c r="F385">
        <f t="shared" si="31"/>
        <v>3.7918215389652786E-9</v>
      </c>
      <c r="G385">
        <f t="shared" si="32"/>
        <v>1.8011392168722952E-4</v>
      </c>
      <c r="H385">
        <f t="shared" si="33"/>
        <v>12.841963827695176</v>
      </c>
      <c r="I385">
        <f t="shared" si="34"/>
        <v>28.295550879345949</v>
      </c>
      <c r="J385">
        <f t="shared" si="30"/>
        <v>1.4377910583361015E-17</v>
      </c>
      <c r="K385">
        <f t="shared" si="30"/>
        <v>0.99963980459765023</v>
      </c>
      <c r="L385">
        <f t="shared" si="30"/>
        <v>14.760686053318169</v>
      </c>
      <c r="M385">
        <f t="shared" si="30"/>
        <v>5.2695538396659618</v>
      </c>
    </row>
    <row r="386" spans="1:13" x14ac:dyDescent="0.3">
      <c r="A386">
        <v>83</v>
      </c>
      <c r="B386">
        <v>0</v>
      </c>
      <c r="C386">
        <v>0</v>
      </c>
      <c r="D386">
        <v>16</v>
      </c>
      <c r="E386">
        <v>32</v>
      </c>
      <c r="F386">
        <f t="shared" si="31"/>
        <v>2.6099490521138578E-9</v>
      </c>
      <c r="G386">
        <f t="shared" si="32"/>
        <v>1.6899036979166127E-5</v>
      </c>
      <c r="H386">
        <f t="shared" si="33"/>
        <v>12.597249617209689</v>
      </c>
      <c r="I386">
        <f t="shared" si="34"/>
        <v>27.989292865414807</v>
      </c>
      <c r="J386">
        <f t="shared" si="30"/>
        <v>6.811834054630025E-18</v>
      </c>
      <c r="K386">
        <f t="shared" si="30"/>
        <v>2.8557745082322423E-10</v>
      </c>
      <c r="L386">
        <f t="shared" si="30"/>
        <v>11.578710167579606</v>
      </c>
      <c r="M386">
        <f t="shared" si="30"/>
        <v>16.085771719412566</v>
      </c>
    </row>
    <row r="387" spans="1:13" x14ac:dyDescent="0.3">
      <c r="A387">
        <v>84</v>
      </c>
      <c r="B387">
        <v>1</v>
      </c>
      <c r="C387">
        <v>0</v>
      </c>
      <c r="D387">
        <v>13</v>
      </c>
      <c r="E387">
        <v>30</v>
      </c>
      <c r="F387">
        <f t="shared" si="31"/>
        <v>1.7910864303228247E-9</v>
      </c>
      <c r="G387">
        <f t="shared" si="32"/>
        <v>1.2895653912161927E-6</v>
      </c>
      <c r="H387">
        <f t="shared" si="33"/>
        <v>12.355232338989261</v>
      </c>
      <c r="I387">
        <f t="shared" si="34"/>
        <v>27.681914098056378</v>
      </c>
      <c r="J387">
        <f t="shared" si="30"/>
        <v>0.99999999641782722</v>
      </c>
      <c r="K387">
        <f t="shared" si="30"/>
        <v>1.6629788982225721E-12</v>
      </c>
      <c r="L387">
        <f t="shared" si="30"/>
        <v>0.41572533668525968</v>
      </c>
      <c r="M387">
        <f t="shared" si="30"/>
        <v>5.3735222487897749</v>
      </c>
    </row>
    <row r="388" spans="1:13" x14ac:dyDescent="0.3">
      <c r="A388">
        <v>85</v>
      </c>
      <c r="B388">
        <v>0</v>
      </c>
      <c r="C388">
        <v>0</v>
      </c>
      <c r="D388">
        <v>9</v>
      </c>
      <c r="E388">
        <v>25</v>
      </c>
      <c r="F388">
        <f t="shared" si="31"/>
        <v>1.2254664637925498E-9</v>
      </c>
      <c r="G388">
        <f t="shared" si="32"/>
        <v>8.0036560836914155E-8</v>
      </c>
      <c r="H388">
        <f t="shared" si="33"/>
        <v>12.115936460363418</v>
      </c>
      <c r="I388">
        <f t="shared" si="34"/>
        <v>27.373524833105684</v>
      </c>
      <c r="J388">
        <f t="shared" si="30"/>
        <v>1.5017680538802167E-18</v>
      </c>
      <c r="K388">
        <f t="shared" si="30"/>
        <v>6.4058510706010611E-15</v>
      </c>
      <c r="L388">
        <f t="shared" si="30"/>
        <v>9.7090600250221062</v>
      </c>
      <c r="M388">
        <f t="shared" si="30"/>
        <v>5.6336201333693641</v>
      </c>
    </row>
    <row r="389" spans="1:13" x14ac:dyDescent="0.3">
      <c r="A389">
        <v>86</v>
      </c>
      <c r="B389">
        <v>0</v>
      </c>
      <c r="C389">
        <v>0</v>
      </c>
      <c r="D389">
        <v>5</v>
      </c>
      <c r="E389">
        <v>21</v>
      </c>
      <c r="F389">
        <f t="shared" si="31"/>
        <v>8.359622984888231E-10</v>
      </c>
      <c r="G389">
        <f t="shared" si="32"/>
        <v>4.0401312715552537E-9</v>
      </c>
      <c r="H389">
        <f t="shared" si="33"/>
        <v>11.879384690192344</v>
      </c>
      <c r="I389">
        <f t="shared" si="34"/>
        <v>27.064234589849356</v>
      </c>
      <c r="J389">
        <f t="shared" ref="J389:M452" si="35">(F389-B389)^2</f>
        <v>6.9883296449471617E-19</v>
      </c>
      <c r="K389">
        <f t="shared" si="35"/>
        <v>1.632266069139867E-17</v>
      </c>
      <c r="L389">
        <f t="shared" si="35"/>
        <v>47.325933715652816</v>
      </c>
      <c r="M389">
        <f t="shared" si="35"/>
        <v>36.774941160725383</v>
      </c>
    </row>
    <row r="390" spans="1:13" x14ac:dyDescent="0.3">
      <c r="A390">
        <v>87</v>
      </c>
      <c r="B390">
        <v>0</v>
      </c>
      <c r="C390">
        <v>0</v>
      </c>
      <c r="D390">
        <v>12</v>
      </c>
      <c r="E390">
        <v>24</v>
      </c>
      <c r="F390">
        <f t="shared" si="31"/>
        <v>5.6855479338526034E-10</v>
      </c>
      <c r="G390">
        <f t="shared" si="32"/>
        <v>1.6586842363147505E-10</v>
      </c>
      <c r="H390">
        <f t="shared" si="33"/>
        <v>11.645597998610182</v>
      </c>
      <c r="I390">
        <f t="shared" si="34"/>
        <v>26.754152089442059</v>
      </c>
      <c r="J390">
        <f t="shared" si="35"/>
        <v>3.2325455308135606E-19</v>
      </c>
      <c r="K390">
        <f t="shared" si="35"/>
        <v>2.7512333957990468E-20</v>
      </c>
      <c r="L390">
        <f t="shared" si="35"/>
        <v>0.12560077858910881</v>
      </c>
      <c r="M390">
        <f t="shared" si="35"/>
        <v>7.5853537317780573</v>
      </c>
    </row>
    <row r="391" spans="1:13" x14ac:dyDescent="0.3">
      <c r="A391">
        <v>88</v>
      </c>
      <c r="B391">
        <v>0</v>
      </c>
      <c r="C391">
        <v>0</v>
      </c>
      <c r="D391">
        <v>18</v>
      </c>
      <c r="E391">
        <v>23</v>
      </c>
      <c r="F391">
        <f t="shared" si="31"/>
        <v>3.8553013700627859E-10</v>
      </c>
      <c r="G391">
        <f t="shared" si="32"/>
        <v>5.5385082898549305E-12</v>
      </c>
      <c r="H391">
        <f t="shared" si="33"/>
        <v>11.414595637754195</v>
      </c>
      <c r="I391">
        <f t="shared" si="34"/>
        <v>26.443385194649522</v>
      </c>
      <c r="J391">
        <f t="shared" si="35"/>
        <v>1.4863348654007993E-19</v>
      </c>
      <c r="K391">
        <f t="shared" si="35"/>
        <v>3.0675074076791785E-23</v>
      </c>
      <c r="L391">
        <f t="shared" si="35"/>
        <v>43.367550614286081</v>
      </c>
      <c r="M391">
        <f t="shared" si="35"/>
        <v>11.856901598731529</v>
      </c>
    </row>
    <row r="392" spans="1:13" x14ac:dyDescent="0.3">
      <c r="A392">
        <v>89</v>
      </c>
      <c r="B392">
        <v>0</v>
      </c>
      <c r="C392">
        <v>2</v>
      </c>
      <c r="D392">
        <v>12</v>
      </c>
      <c r="E392">
        <v>29</v>
      </c>
      <c r="F392">
        <f t="shared" si="31"/>
        <v>2.6064218834199719E-10</v>
      </c>
      <c r="G392">
        <f t="shared" si="32"/>
        <v>1.5041210860858855E-13</v>
      </c>
      <c r="H392">
        <f t="shared" si="33"/>
        <v>11.186395163440947</v>
      </c>
      <c r="I392">
        <f t="shared" si="34"/>
        <v>26.132040850960795</v>
      </c>
      <c r="J392">
        <f t="shared" si="35"/>
        <v>6.7934350343705135E-20</v>
      </c>
      <c r="K392">
        <f t="shared" si="35"/>
        <v>3.9999999999993987</v>
      </c>
      <c r="L392">
        <f t="shared" si="35"/>
        <v>0.66195283007228323</v>
      </c>
      <c r="M392">
        <f t="shared" si="35"/>
        <v>8.2251896805576798</v>
      </c>
    </row>
    <row r="393" spans="1:13" x14ac:dyDescent="0.3">
      <c r="A393">
        <v>90</v>
      </c>
      <c r="B393">
        <v>0</v>
      </c>
      <c r="C393">
        <v>0</v>
      </c>
      <c r="D393">
        <v>15</v>
      </c>
      <c r="E393">
        <v>27</v>
      </c>
      <c r="F393">
        <f t="shared" si="31"/>
        <v>1.7568369917244617E-10</v>
      </c>
      <c r="G393">
        <f t="shared" si="32"/>
        <v>3.3222638626747258E-15</v>
      </c>
      <c r="H393">
        <f t="shared" si="33"/>
        <v>10.961012457750384</v>
      </c>
      <c r="I393">
        <f t="shared" si="34"/>
        <v>25.820225029110233</v>
      </c>
      <c r="J393">
        <f t="shared" si="35"/>
        <v>3.0864762154914565E-20</v>
      </c>
      <c r="K393">
        <f t="shared" si="35"/>
        <v>1.1037437173234389E-29</v>
      </c>
      <c r="L393">
        <f t="shared" si="35"/>
        <v>16.313420366447598</v>
      </c>
      <c r="M393">
        <f t="shared" si="35"/>
        <v>1.3918689819379504</v>
      </c>
    </row>
    <row r="394" spans="1:13" x14ac:dyDescent="0.3">
      <c r="A394">
        <v>91</v>
      </c>
      <c r="B394">
        <v>0</v>
      </c>
      <c r="C394">
        <v>0</v>
      </c>
      <c r="D394">
        <v>14</v>
      </c>
      <c r="E394">
        <v>13</v>
      </c>
      <c r="F394">
        <f t="shared" si="31"/>
        <v>1.1806429949512476E-10</v>
      </c>
      <c r="G394">
        <f t="shared" si="32"/>
        <v>5.968260386463335E-17</v>
      </c>
      <c r="H394">
        <f t="shared" si="33"/>
        <v>10.738461752478432</v>
      </c>
      <c r="I394">
        <f t="shared" si="34"/>
        <v>25.508042669047864</v>
      </c>
      <c r="J394">
        <f t="shared" si="35"/>
        <v>1.3939178815274517E-20</v>
      </c>
      <c r="K394">
        <f t="shared" si="35"/>
        <v>3.5620132040627474E-33</v>
      </c>
      <c r="L394">
        <f t="shared" si="35"/>
        <v>10.637631740046057</v>
      </c>
      <c r="M394">
        <f t="shared" si="35"/>
        <v>156.45113141072201</v>
      </c>
    </row>
    <row r="395" spans="1:13" x14ac:dyDescent="0.3">
      <c r="A395">
        <v>92</v>
      </c>
      <c r="B395">
        <v>1</v>
      </c>
      <c r="C395">
        <v>1</v>
      </c>
      <c r="D395">
        <v>11</v>
      </c>
      <c r="E395">
        <v>26</v>
      </c>
      <c r="F395">
        <f t="shared" si="31"/>
        <v>7.9105393533887798E-11</v>
      </c>
      <c r="G395">
        <f t="shared" si="32"/>
        <v>8.720183635332305E-19</v>
      </c>
      <c r="H395">
        <f t="shared" si="33"/>
        <v>10.518755653418632</v>
      </c>
      <c r="I395">
        <f t="shared" si="34"/>
        <v>25.195597625394562</v>
      </c>
      <c r="J395">
        <f t="shared" si="35"/>
        <v>0.99999999984178922</v>
      </c>
      <c r="K395">
        <f t="shared" si="35"/>
        <v>1</v>
      </c>
      <c r="L395">
        <f t="shared" si="35"/>
        <v>0.23159612111652811</v>
      </c>
      <c r="M395">
        <f t="shared" si="35"/>
        <v>0.64706318027086718</v>
      </c>
    </row>
    <row r="396" spans="1:13" x14ac:dyDescent="0.3">
      <c r="A396">
        <v>93</v>
      </c>
      <c r="B396">
        <v>0</v>
      </c>
      <c r="C396">
        <v>0</v>
      </c>
      <c r="D396">
        <v>12</v>
      </c>
      <c r="E396">
        <v>23</v>
      </c>
      <c r="F396">
        <f t="shared" si="31"/>
        <v>5.2843791396271761E-11</v>
      </c>
      <c r="G396">
        <f t="shared" si="32"/>
        <v>1.0362662861884108E-20</v>
      </c>
      <c r="H396">
        <f t="shared" si="33"/>
        <v>10.30190516543311</v>
      </c>
      <c r="I396">
        <f t="shared" si="34"/>
        <v>24.882992614416469</v>
      </c>
      <c r="J396">
        <f t="shared" si="35"/>
        <v>2.7924662891326855E-21</v>
      </c>
      <c r="K396">
        <f t="shared" si="35"/>
        <v>1.0738478158907215E-40</v>
      </c>
      <c r="L396">
        <f t="shared" si="35"/>
        <v>2.8835260671827521</v>
      </c>
      <c r="M396">
        <f t="shared" si="35"/>
        <v>3.5456611859469711</v>
      </c>
    </row>
    <row r="397" spans="1:13" x14ac:dyDescent="0.3">
      <c r="A397">
        <v>94</v>
      </c>
      <c r="B397">
        <v>0</v>
      </c>
      <c r="C397">
        <v>0</v>
      </c>
      <c r="D397">
        <v>15</v>
      </c>
      <c r="E397">
        <v>32</v>
      </c>
      <c r="F397">
        <f t="shared" si="31"/>
        <v>3.519510108813541E-11</v>
      </c>
      <c r="G397">
        <f t="shared" si="32"/>
        <v>1.0015948204233759E-22</v>
      </c>
      <c r="H397">
        <f t="shared" si="33"/>
        <v>10.087919718273254</v>
      </c>
      <c r="I397">
        <f t="shared" si="34"/>
        <v>24.570329162550859</v>
      </c>
      <c r="J397">
        <f t="shared" si="35"/>
        <v>1.2386951406040704E-21</v>
      </c>
      <c r="K397">
        <f t="shared" si="35"/>
        <v>1.0031921842989347E-44</v>
      </c>
      <c r="L397">
        <f t="shared" si="35"/>
        <v>24.128532694128712</v>
      </c>
      <c r="M397">
        <f t="shared" si="35"/>
        <v>55.200008752842216</v>
      </c>
    </row>
    <row r="398" spans="1:13" x14ac:dyDescent="0.3">
      <c r="A398">
        <v>95</v>
      </c>
      <c r="B398">
        <v>0</v>
      </c>
      <c r="C398">
        <v>0</v>
      </c>
      <c r="D398">
        <v>11</v>
      </c>
      <c r="E398">
        <v>23</v>
      </c>
      <c r="F398">
        <f t="shared" si="31"/>
        <v>2.3370652490537281E-11</v>
      </c>
      <c r="G398">
        <f t="shared" si="32"/>
        <v>7.8741202682113513E-25</v>
      </c>
      <c r="H398">
        <f t="shared" si="33"/>
        <v>9.8768071931102117</v>
      </c>
      <c r="I398">
        <f t="shared" si="34"/>
        <v>24.257707556513715</v>
      </c>
      <c r="J398">
        <f t="shared" si="35"/>
        <v>5.461873978334564E-22</v>
      </c>
      <c r="K398">
        <f t="shared" si="35"/>
        <v>6.2001769998256806E-49</v>
      </c>
      <c r="L398">
        <f t="shared" si="35"/>
        <v>1.2615620814489612</v>
      </c>
      <c r="M398">
        <f t="shared" si="35"/>
        <v>1.5818282977116997</v>
      </c>
    </row>
    <row r="399" spans="1:13" x14ac:dyDescent="0.3">
      <c r="A399">
        <v>96</v>
      </c>
      <c r="B399">
        <v>0</v>
      </c>
      <c r="C399">
        <v>1</v>
      </c>
      <c r="D399">
        <v>13</v>
      </c>
      <c r="E399">
        <v>19</v>
      </c>
      <c r="F399">
        <f t="shared" si="31"/>
        <v>1.5472476504733461E-11</v>
      </c>
      <c r="G399">
        <f t="shared" si="32"/>
        <v>5.0353702078685611E-27</v>
      </c>
      <c r="H399">
        <f t="shared" si="33"/>
        <v>9.6685739497357197</v>
      </c>
      <c r="I399">
        <f t="shared" si="34"/>
        <v>23.945226795017078</v>
      </c>
      <c r="J399">
        <f t="shared" si="35"/>
        <v>2.3939752918952898E-22</v>
      </c>
      <c r="K399">
        <f t="shared" si="35"/>
        <v>1</v>
      </c>
      <c r="L399">
        <f t="shared" si="35"/>
        <v>11.098399528379463</v>
      </c>
      <c r="M399">
        <f t="shared" si="35"/>
        <v>24.455268054154878</v>
      </c>
    </row>
    <row r="400" spans="1:13" x14ac:dyDescent="0.3">
      <c r="A400">
        <v>97</v>
      </c>
      <c r="B400">
        <v>0</v>
      </c>
      <c r="C400">
        <v>0</v>
      </c>
      <c r="D400">
        <v>9</v>
      </c>
      <c r="E400">
        <v>18</v>
      </c>
      <c r="F400">
        <f t="shared" si="31"/>
        <v>1.0212902818933419E-11</v>
      </c>
      <c r="G400">
        <f t="shared" si="32"/>
        <v>2.619669364910824E-29</v>
      </c>
      <c r="H400">
        <f t="shared" si="33"/>
        <v>9.4632248543934381</v>
      </c>
      <c r="I400">
        <f t="shared" si="34"/>
        <v>23.632984542121857</v>
      </c>
      <c r="J400">
        <f t="shared" si="35"/>
        <v>1.0430338398897818E-22</v>
      </c>
      <c r="K400">
        <f t="shared" si="35"/>
        <v>6.8626675814522802E-58</v>
      </c>
      <c r="L400">
        <f t="shared" si="35"/>
        <v>0.2145772657278219</v>
      </c>
      <c r="M400">
        <f t="shared" si="35"/>
        <v>31.730514851783788</v>
      </c>
    </row>
    <row r="401" spans="1:13" x14ac:dyDescent="0.3">
      <c r="A401">
        <v>98</v>
      </c>
      <c r="B401">
        <v>0</v>
      </c>
      <c r="C401">
        <v>0</v>
      </c>
      <c r="D401">
        <v>13</v>
      </c>
      <c r="E401">
        <v>13</v>
      </c>
      <c r="F401">
        <f t="shared" ref="F401:F464" si="36">$F$10*EXP(-(($A401-$F$11)^2)/(2*$F$12^2))+$M$10*EXP(-(($A401-$M$11)^2)/(2*$M$12^2))+$K$10*EXP(-(($A401-$K$11)^2)/(2*$K$12^2))</f>
        <v>6.7210780729987076E-12</v>
      </c>
      <c r="G401">
        <f t="shared" ref="G401:G464" si="37">$G$10*EXP(-(($A401-$G$11)^2)/(2*$G$12^2))+$L$10*EXP(-(($A401-$L$11)^2)/(2*$L$12^2))</f>
        <v>1.1091759377415983E-31</v>
      </c>
      <c r="H401">
        <f t="shared" ref="H401:H464" si="38">$H$10*EXP(-(($A401-$H$11)^2)/(2*$H$12^2))</f>
        <v>9.260763308201442</v>
      </c>
      <c r="I401">
        <f t="shared" ref="I401:I464" si="39">$I$10*EXP(-(($A401-$I$11)^2)/(2*$I$12^2))</f>
        <v>23.321077082250095</v>
      </c>
      <c r="J401">
        <f t="shared" si="35"/>
        <v>4.5172890463344021E-23</v>
      </c>
      <c r="K401">
        <f t="shared" si="35"/>
        <v>1.2302712608649541E-62</v>
      </c>
      <c r="L401">
        <f t="shared" si="35"/>
        <v>13.981891037292625</v>
      </c>
      <c r="M401">
        <f t="shared" si="35"/>
        <v>106.52463213774814</v>
      </c>
    </row>
    <row r="402" spans="1:13" x14ac:dyDescent="0.3">
      <c r="A402">
        <v>99</v>
      </c>
      <c r="B402">
        <v>0</v>
      </c>
      <c r="C402">
        <v>1</v>
      </c>
      <c r="D402">
        <v>13</v>
      </c>
      <c r="E402">
        <v>20</v>
      </c>
      <c r="F402">
        <f t="shared" si="36"/>
        <v>4.4099031789760325E-12</v>
      </c>
      <c r="G402">
        <f t="shared" si="37"/>
        <v>3.8252911313607342E-34</v>
      </c>
      <c r="H402">
        <f t="shared" si="38"/>
        <v>9.0611912761265181</v>
      </c>
      <c r="I402">
        <f t="shared" si="39"/>
        <v>23.009599276878149</v>
      </c>
      <c r="J402">
        <f t="shared" si="35"/>
        <v>1.9447246047942917E-23</v>
      </c>
      <c r="K402">
        <f t="shared" si="35"/>
        <v>1</v>
      </c>
      <c r="L402">
        <f t="shared" si="35"/>
        <v>15.514214163261848</v>
      </c>
      <c r="M402">
        <f t="shared" si="35"/>
        <v>9.0576878073854754</v>
      </c>
    </row>
    <row r="403" spans="1:13" x14ac:dyDescent="0.3">
      <c r="A403">
        <v>100</v>
      </c>
      <c r="B403">
        <v>0</v>
      </c>
      <c r="C403">
        <v>0</v>
      </c>
      <c r="D403">
        <v>11</v>
      </c>
      <c r="E403">
        <v>19</v>
      </c>
      <c r="F403">
        <f t="shared" si="36"/>
        <v>2.8848254586866192E-12</v>
      </c>
      <c r="G403">
        <f t="shared" si="37"/>
        <v>1.0769156816745615E-36</v>
      </c>
      <c r="H403">
        <f t="shared" si="38"/>
        <v>8.8645093164711852</v>
      </c>
      <c r="I403">
        <f t="shared" si="39"/>
        <v>22.698644522930152</v>
      </c>
      <c r="J403">
        <f t="shared" si="35"/>
        <v>8.3222179270864624E-24</v>
      </c>
      <c r="K403">
        <f t="shared" si="35"/>
        <v>1.1597473854365853E-72</v>
      </c>
      <c r="L403">
        <f t="shared" si="35"/>
        <v>4.5603204594383646</v>
      </c>
      <c r="M403">
        <f t="shared" si="35"/>
        <v>13.679971307001214</v>
      </c>
    </row>
    <row r="404" spans="1:13" x14ac:dyDescent="0.3">
      <c r="A404">
        <v>101</v>
      </c>
      <c r="B404">
        <v>0</v>
      </c>
      <c r="C404">
        <v>0</v>
      </c>
      <c r="D404">
        <v>8</v>
      </c>
      <c r="E404">
        <v>16</v>
      </c>
      <c r="F404">
        <f t="shared" si="36"/>
        <v>1.8815267753629466E-12</v>
      </c>
      <c r="G404">
        <f t="shared" si="37"/>
        <v>2.4891395850314379E-39</v>
      </c>
      <c r="H404">
        <f t="shared" si="38"/>
        <v>8.6707166108346083</v>
      </c>
      <c r="I404">
        <f t="shared" si="39"/>
        <v>22.388304712889227</v>
      </c>
      <c r="J404">
        <f t="shared" si="35"/>
        <v>3.5401430064076885E-24</v>
      </c>
      <c r="K404">
        <f t="shared" si="35"/>
        <v>6.1958158737704786E-78</v>
      </c>
      <c r="L404">
        <f t="shared" si="35"/>
        <v>0.4498607720494634</v>
      </c>
      <c r="M404">
        <f t="shared" si="35"/>
        <v>40.810437104722702</v>
      </c>
    </row>
    <row r="405" spans="1:13" x14ac:dyDescent="0.3">
      <c r="A405">
        <v>102</v>
      </c>
      <c r="B405">
        <v>0</v>
      </c>
      <c r="C405">
        <v>0</v>
      </c>
      <c r="D405">
        <v>5</v>
      </c>
      <c r="E405">
        <v>24</v>
      </c>
      <c r="F405">
        <f t="shared" si="36"/>
        <v>1.2234934178849078E-12</v>
      </c>
      <c r="G405">
        <f t="shared" si="37"/>
        <v>4.7977567011504866E-42</v>
      </c>
      <c r="H405">
        <f t="shared" si="38"/>
        <v>8.4798109945089113</v>
      </c>
      <c r="I405">
        <f t="shared" si="39"/>
        <v>22.078670196641429</v>
      </c>
      <c r="J405">
        <f t="shared" si="35"/>
        <v>1.4969361436076937E-24</v>
      </c>
      <c r="K405">
        <f t="shared" si="35"/>
        <v>2.3018469363434401E-83</v>
      </c>
      <c r="L405">
        <f t="shared" si="35"/>
        <v>12.109084557505097</v>
      </c>
      <c r="M405">
        <f t="shared" si="35"/>
        <v>3.6915082132738846</v>
      </c>
    </row>
    <row r="406" spans="1:13" x14ac:dyDescent="0.3">
      <c r="A406">
        <v>103</v>
      </c>
      <c r="B406">
        <v>0</v>
      </c>
      <c r="C406">
        <v>0</v>
      </c>
      <c r="D406">
        <v>11</v>
      </c>
      <c r="E406">
        <v>17</v>
      </c>
      <c r="F406">
        <f t="shared" si="36"/>
        <v>7.9321924951450566E-13</v>
      </c>
      <c r="G406">
        <f t="shared" si="37"/>
        <v>8.0357541821957249E-45</v>
      </c>
      <c r="H406">
        <f t="shared" si="38"/>
        <v>8.2917889872727741</v>
      </c>
      <c r="I406">
        <f t="shared" si="39"/>
        <v>21.769829745065508</v>
      </c>
      <c r="J406">
        <f t="shared" si="35"/>
        <v>6.2919677780035557E-25</v>
      </c>
      <c r="K406">
        <f t="shared" si="35"/>
        <v>6.4573345276676089E-89</v>
      </c>
      <c r="L406">
        <f t="shared" si="35"/>
        <v>7.3344068894570267</v>
      </c>
      <c r="M406">
        <f t="shared" si="35"/>
        <v>22.751275796911685</v>
      </c>
    </row>
    <row r="407" spans="1:13" x14ac:dyDescent="0.3">
      <c r="A407">
        <v>104</v>
      </c>
      <c r="B407">
        <v>0</v>
      </c>
      <c r="C407">
        <v>0</v>
      </c>
      <c r="D407">
        <v>9</v>
      </c>
      <c r="E407">
        <v>29</v>
      </c>
      <c r="F407">
        <f t="shared" si="36"/>
        <v>5.1272586441753109E-13</v>
      </c>
      <c r="G407">
        <f t="shared" si="37"/>
        <v>1.2833165011098909E-47</v>
      </c>
      <c r="H407">
        <f t="shared" si="38"/>
        <v>8.1066458245444863</v>
      </c>
      <c r="I407">
        <f t="shared" si="39"/>
        <v>21.461870515379371</v>
      </c>
      <c r="J407">
        <f t="shared" si="35"/>
        <v>2.6288781204270446E-25</v>
      </c>
      <c r="K407">
        <f t="shared" si="35"/>
        <v>1.6469012420209327E-94</v>
      </c>
      <c r="L407">
        <f t="shared" si="35"/>
        <v>0.79808168280380065</v>
      </c>
      <c r="M407">
        <f t="shared" si="35"/>
        <v>56.823396126906879</v>
      </c>
    </row>
    <row r="408" spans="1:13" x14ac:dyDescent="0.3">
      <c r="A408">
        <v>105</v>
      </c>
      <c r="B408">
        <v>0</v>
      </c>
      <c r="C408">
        <v>0</v>
      </c>
      <c r="D408">
        <v>6</v>
      </c>
      <c r="E408">
        <v>18</v>
      </c>
      <c r="F408">
        <f t="shared" si="36"/>
        <v>3.3042856195778908E-13</v>
      </c>
      <c r="G408">
        <f t="shared" si="37"/>
        <v>2.2313814720511301E-50</v>
      </c>
      <c r="H408">
        <f t="shared" si="38"/>
        <v>7.9243754888571694</v>
      </c>
      <c r="I408">
        <f t="shared" si="39"/>
        <v>21.154878018251996</v>
      </c>
      <c r="J408">
        <f t="shared" si="35"/>
        <v>1.0918303455749247E-25</v>
      </c>
      <c r="K408">
        <f t="shared" si="35"/>
        <v>4.9790632738130678E-100</v>
      </c>
      <c r="L408">
        <f t="shared" si="35"/>
        <v>3.7032210221142696</v>
      </c>
      <c r="M408">
        <f t="shared" si="35"/>
        <v>9.9532553100496379</v>
      </c>
    </row>
    <row r="409" spans="1:13" x14ac:dyDescent="0.3">
      <c r="A409">
        <v>106</v>
      </c>
      <c r="B409">
        <v>0</v>
      </c>
      <c r="C409">
        <v>0</v>
      </c>
      <c r="D409">
        <v>13</v>
      </c>
      <c r="E409">
        <v>14</v>
      </c>
      <c r="F409">
        <f t="shared" si="36"/>
        <v>2.1230993043670507E-13</v>
      </c>
      <c r="G409">
        <f t="shared" si="37"/>
        <v>4.4354284389985362E-53</v>
      </c>
      <c r="H409">
        <f t="shared" si="38"/>
        <v>7.744970741619337</v>
      </c>
      <c r="I409">
        <f t="shared" si="39"/>
        <v>20.848936086687551</v>
      </c>
      <c r="J409">
        <f t="shared" si="35"/>
        <v>4.5075506562038545E-26</v>
      </c>
      <c r="K409">
        <f t="shared" si="35"/>
        <v>1.967302543747699E-105</v>
      </c>
      <c r="L409">
        <f t="shared" si="35"/>
        <v>27.615332506436822</v>
      </c>
      <c r="M409">
        <f t="shared" si="35"/>
        <v>46.907925519530991</v>
      </c>
    </row>
    <row r="410" spans="1:13" x14ac:dyDescent="0.3">
      <c r="A410">
        <v>107</v>
      </c>
      <c r="B410">
        <v>0</v>
      </c>
      <c r="C410">
        <v>0</v>
      </c>
      <c r="D410">
        <v>8</v>
      </c>
      <c r="E410">
        <v>16</v>
      </c>
      <c r="F410">
        <f t="shared" si="36"/>
        <v>1.3600767266007085E-13</v>
      </c>
      <c r="G410">
        <f t="shared" si="37"/>
        <v>9.1976285775203188E-56</v>
      </c>
      <c r="H410">
        <f t="shared" si="38"/>
        <v>7.5684231551243775</v>
      </c>
      <c r="I410">
        <f t="shared" si="39"/>
        <v>20.544126846686265</v>
      </c>
      <c r="J410">
        <f t="shared" si="35"/>
        <v>1.8498087022408985E-26</v>
      </c>
      <c r="K410">
        <f t="shared" si="35"/>
        <v>8.4596371450018444E-111</v>
      </c>
      <c r="L410">
        <f t="shared" si="35"/>
        <v>0.18625857303279716</v>
      </c>
      <c r="M410">
        <f t="shared" si="35"/>
        <v>20.649088798774855</v>
      </c>
    </row>
    <row r="411" spans="1:13" x14ac:dyDescent="0.3">
      <c r="A411">
        <v>108</v>
      </c>
      <c r="B411">
        <v>1</v>
      </c>
      <c r="C411">
        <v>0</v>
      </c>
      <c r="D411">
        <v>11</v>
      </c>
      <c r="E411">
        <v>25</v>
      </c>
      <c r="F411">
        <f t="shared" si="36"/>
        <v>8.6867412112832768E-14</v>
      </c>
      <c r="G411">
        <f t="shared" si="37"/>
        <v>1.7915146102692815E-58</v>
      </c>
      <c r="H411">
        <f t="shared" si="38"/>
        <v>7.3947231447732307</v>
      </c>
      <c r="I411">
        <f t="shared" si="39"/>
        <v>20.240530689684739</v>
      </c>
      <c r="J411">
        <f t="shared" si="35"/>
        <v>0.99999999999982636</v>
      </c>
      <c r="K411">
        <f t="shared" si="35"/>
        <v>3.2095245988082956E-116</v>
      </c>
      <c r="L411">
        <f t="shared" si="35"/>
        <v>12.998021202833824</v>
      </c>
      <c r="M411">
        <f t="shared" si="35"/>
        <v>22.652548115832825</v>
      </c>
    </row>
    <row r="412" spans="1:13" x14ac:dyDescent="0.3">
      <c r="A412">
        <v>109</v>
      </c>
      <c r="B412">
        <v>1</v>
      </c>
      <c r="C412">
        <v>0</v>
      </c>
      <c r="D412">
        <v>7</v>
      </c>
      <c r="E412">
        <v>15</v>
      </c>
      <c r="F412">
        <f t="shared" si="36"/>
        <v>5.5315995335086977E-14</v>
      </c>
      <c r="G412">
        <f t="shared" si="37"/>
        <v>3.1104968434867277E-61</v>
      </c>
      <c r="H412">
        <f t="shared" si="38"/>
        <v>7.2238600014749244</v>
      </c>
      <c r="I412">
        <f t="shared" si="39"/>
        <v>19.938226246776132</v>
      </c>
      <c r="J412">
        <f t="shared" si="35"/>
        <v>0.99999999999988942</v>
      </c>
      <c r="K412">
        <f t="shared" si="35"/>
        <v>9.6751906133408961E-122</v>
      </c>
      <c r="L412">
        <f t="shared" si="35"/>
        <v>5.0113300260353134E-2</v>
      </c>
      <c r="M412">
        <f t="shared" si="35"/>
        <v>24.386078464348685</v>
      </c>
    </row>
    <row r="413" spans="1:13" x14ac:dyDescent="0.3">
      <c r="A413">
        <v>110</v>
      </c>
      <c r="B413">
        <v>0</v>
      </c>
      <c r="C413">
        <v>0</v>
      </c>
      <c r="D413">
        <v>7</v>
      </c>
      <c r="E413">
        <v>16</v>
      </c>
      <c r="F413">
        <f t="shared" si="36"/>
        <v>3.5119227345816786E-14</v>
      </c>
      <c r="G413">
        <f t="shared" si="37"/>
        <v>4.7264049054235097E-64</v>
      </c>
      <c r="H413">
        <f t="shared" si="38"/>
        <v>7.0558219241904396</v>
      </c>
      <c r="I413">
        <f t="shared" si="39"/>
        <v>19.637290364708942</v>
      </c>
      <c r="J413">
        <f t="shared" si="35"/>
        <v>1.2333601293671655E-27</v>
      </c>
      <c r="K413">
        <f t="shared" si="35"/>
        <v>2.2338903330011416E-127</v>
      </c>
      <c r="L413">
        <f t="shared" si="35"/>
        <v>3.1160872203231894E-3</v>
      </c>
      <c r="M413">
        <f t="shared" si="35"/>
        <v>13.229881197204511</v>
      </c>
    </row>
    <row r="414" spans="1:13" x14ac:dyDescent="0.3">
      <c r="A414">
        <v>111</v>
      </c>
      <c r="B414">
        <v>0</v>
      </c>
      <c r="C414">
        <v>0</v>
      </c>
      <c r="D414">
        <v>7</v>
      </c>
      <c r="E414">
        <v>15</v>
      </c>
      <c r="F414">
        <f t="shared" si="36"/>
        <v>2.2230004313961298E-14</v>
      </c>
      <c r="G414">
        <f t="shared" si="37"/>
        <v>6.2511593386422738E-67</v>
      </c>
      <c r="H414">
        <f t="shared" si="38"/>
        <v>6.8905960525858392</v>
      </c>
      <c r="I414">
        <f t="shared" si="39"/>
        <v>19.337798083660868</v>
      </c>
      <c r="J414">
        <f t="shared" si="35"/>
        <v>4.9417309179873794E-28</v>
      </c>
      <c r="K414">
        <f t="shared" si="35"/>
        <v>3.9076993077094512E-133</v>
      </c>
      <c r="L414">
        <f t="shared" si="35"/>
        <v>1.1969223709800466E-2</v>
      </c>
      <c r="M414">
        <f t="shared" si="35"/>
        <v>18.816492214611898</v>
      </c>
    </row>
    <row r="415" spans="1:13" x14ac:dyDescent="0.3">
      <c r="A415">
        <v>112</v>
      </c>
      <c r="B415">
        <v>1</v>
      </c>
      <c r="C415">
        <v>1</v>
      </c>
      <c r="D415">
        <v>13</v>
      </c>
      <c r="E415">
        <v>21</v>
      </c>
      <c r="F415">
        <f t="shared" si="36"/>
        <v>1.4029251952998989E-14</v>
      </c>
      <c r="G415">
        <f t="shared" si="37"/>
        <v>7.1859672760644089E-70</v>
      </c>
      <c r="H415">
        <f t="shared" si="38"/>
        <v>6.7281684997613267</v>
      </c>
      <c r="I415">
        <f t="shared" si="39"/>
        <v>19.039822616782548</v>
      </c>
      <c r="J415">
        <f t="shared" si="35"/>
        <v>0.99999999999997202</v>
      </c>
      <c r="K415">
        <f t="shared" si="35"/>
        <v>1</v>
      </c>
      <c r="L415">
        <f t="shared" si="35"/>
        <v>39.335870367386086</v>
      </c>
      <c r="M415">
        <f t="shared" si="35"/>
        <v>3.842295373677219</v>
      </c>
    </row>
    <row r="416" spans="1:13" x14ac:dyDescent="0.3">
      <c r="A416">
        <v>113</v>
      </c>
      <c r="B416">
        <v>0</v>
      </c>
      <c r="C416">
        <v>0</v>
      </c>
      <c r="D416">
        <v>11</v>
      </c>
      <c r="E416">
        <v>23</v>
      </c>
      <c r="F416">
        <f t="shared" si="36"/>
        <v>8.8273400316195358E-15</v>
      </c>
      <c r="G416">
        <f t="shared" si="37"/>
        <v>7.1770845902911843E-73</v>
      </c>
      <c r="H416">
        <f t="shared" si="38"/>
        <v>6.5685243850236503</v>
      </c>
      <c r="I416">
        <f t="shared" si="39"/>
        <v>18.743435331503903</v>
      </c>
      <c r="J416">
        <f t="shared" si="35"/>
        <v>7.7921932033832783E-29</v>
      </c>
      <c r="K416">
        <f t="shared" si="35"/>
        <v>5.1510543216195178E-145</v>
      </c>
      <c r="L416">
        <f t="shared" si="35"/>
        <v>19.637976126130017</v>
      </c>
      <c r="M416">
        <f t="shared" si="35"/>
        <v>18.118342777089286</v>
      </c>
    </row>
    <row r="417" spans="1:13" x14ac:dyDescent="0.3">
      <c r="A417">
        <v>114</v>
      </c>
      <c r="B417">
        <v>0</v>
      </c>
      <c r="C417">
        <v>0</v>
      </c>
      <c r="D417">
        <v>7</v>
      </c>
      <c r="E417">
        <v>13</v>
      </c>
      <c r="F417">
        <f t="shared" si="36"/>
        <v>5.5376508590555901E-15</v>
      </c>
      <c r="G417">
        <f t="shared" si="37"/>
        <v>6.2274887260171316E-76</v>
      </c>
      <c r="H417">
        <f t="shared" si="38"/>
        <v>6.4116478666698224</v>
      </c>
      <c r="I417">
        <f t="shared" si="39"/>
        <v>18.448705732594085</v>
      </c>
      <c r="J417">
        <f t="shared" si="35"/>
        <v>3.0665577036799113E-29</v>
      </c>
      <c r="K417">
        <f t="shared" si="35"/>
        <v>3.8781615832670475E-151</v>
      </c>
      <c r="L417">
        <f t="shared" si="35"/>
        <v>0.34615823279417102</v>
      </c>
      <c r="M417">
        <f t="shared" si="35"/>
        <v>29.688394160403647</v>
      </c>
    </row>
    <row r="418" spans="1:13" x14ac:dyDescent="0.3">
      <c r="A418">
        <v>115</v>
      </c>
      <c r="B418">
        <v>0</v>
      </c>
      <c r="C418">
        <v>0</v>
      </c>
      <c r="D418">
        <v>10</v>
      </c>
      <c r="E418">
        <v>15</v>
      </c>
      <c r="F418">
        <f t="shared" si="36"/>
        <v>3.4635515714277039E-15</v>
      </c>
      <c r="G418">
        <f t="shared" si="37"/>
        <v>4.694314127233519E-79</v>
      </c>
      <c r="H418">
        <f t="shared" si="38"/>
        <v>6.2575221747510588</v>
      </c>
      <c r="I418">
        <f t="shared" si="39"/>
        <v>18.155701446964144</v>
      </c>
      <c r="J418">
        <f t="shared" si="35"/>
        <v>1.1996189487939317E-29</v>
      </c>
      <c r="K418">
        <f t="shared" si="35"/>
        <v>2.2036585125144196E-157</v>
      </c>
      <c r="L418">
        <f t="shared" si="35"/>
        <v>14.006140272480044</v>
      </c>
      <c r="M418">
        <f t="shared" si="35"/>
        <v>9.9584516223715944</v>
      </c>
    </row>
    <row r="419" spans="1:13" x14ac:dyDescent="0.3">
      <c r="A419">
        <v>116</v>
      </c>
      <c r="B419">
        <v>0</v>
      </c>
      <c r="C419">
        <v>0</v>
      </c>
      <c r="D419">
        <v>7</v>
      </c>
      <c r="E419">
        <v>19</v>
      </c>
      <c r="F419">
        <f t="shared" si="36"/>
        <v>2.1598227919855344E-15</v>
      </c>
      <c r="G419">
        <f t="shared" si="37"/>
        <v>3.0741433162427144E-82</v>
      </c>
      <c r="H419">
        <f t="shared" si="38"/>
        <v>6.1061296437864305</v>
      </c>
      <c r="I419">
        <f t="shared" si="39"/>
        <v>17.864488210199756</v>
      </c>
      <c r="J419">
        <f t="shared" si="35"/>
        <v>4.6648344927801894E-30</v>
      </c>
      <c r="K419">
        <f t="shared" si="35"/>
        <v>9.4503571287997538E-164</v>
      </c>
      <c r="L419">
        <f t="shared" si="35"/>
        <v>0.79900421371737362</v>
      </c>
      <c r="M419">
        <f t="shared" si="35"/>
        <v>1.2893870247753536</v>
      </c>
    </row>
    <row r="420" spans="1:13" x14ac:dyDescent="0.3">
      <c r="A420">
        <v>117</v>
      </c>
      <c r="B420">
        <v>0</v>
      </c>
      <c r="C420">
        <v>1</v>
      </c>
      <c r="D420">
        <v>6</v>
      </c>
      <c r="E420">
        <v>19</v>
      </c>
      <c r="F420">
        <f t="shared" si="36"/>
        <v>1.3428111986800119E-15</v>
      </c>
      <c r="G420">
        <f t="shared" si="37"/>
        <v>1.7489143832992031E-85</v>
      </c>
      <c r="H420">
        <f t="shared" si="38"/>
        <v>5.9574517453966154</v>
      </c>
      <c r="I420">
        <f t="shared" si="39"/>
        <v>17.575129854809731</v>
      </c>
      <c r="J420">
        <f t="shared" si="35"/>
        <v>1.8031419153004503E-30</v>
      </c>
      <c r="K420">
        <f t="shared" si="35"/>
        <v>1</v>
      </c>
      <c r="L420">
        <f t="shared" si="35"/>
        <v>1.8103539697944412E-3</v>
      </c>
      <c r="M420">
        <f t="shared" si="35"/>
        <v>2.0302549306545381</v>
      </c>
    </row>
    <row r="421" spans="1:13" x14ac:dyDescent="0.3">
      <c r="A421">
        <v>118</v>
      </c>
      <c r="B421">
        <v>0</v>
      </c>
      <c r="C421">
        <v>1</v>
      </c>
      <c r="D421">
        <v>9</v>
      </c>
      <c r="E421">
        <v>16</v>
      </c>
      <c r="F421">
        <f t="shared" si="36"/>
        <v>8.3236184175829004E-16</v>
      </c>
      <c r="G421">
        <f t="shared" si="37"/>
        <v>8.6438140330342942E-89</v>
      </c>
      <c r="H421">
        <f t="shared" si="38"/>
        <v>5.8114691208288685</v>
      </c>
      <c r="I421">
        <f t="shared" si="39"/>
        <v>17.287688300174164</v>
      </c>
      <c r="J421">
        <f t="shared" si="35"/>
        <v>6.9282623561525269E-31</v>
      </c>
      <c r="K421">
        <f t="shared" si="35"/>
        <v>1</v>
      </c>
      <c r="L421">
        <f t="shared" si="35"/>
        <v>10.166729167427828</v>
      </c>
      <c r="M421">
        <f t="shared" si="35"/>
        <v>1.6581411584054278</v>
      </c>
    </row>
    <row r="422" spans="1:13" x14ac:dyDescent="0.3">
      <c r="A422">
        <v>119</v>
      </c>
      <c r="B422">
        <v>0</v>
      </c>
      <c r="C422">
        <v>0</v>
      </c>
      <c r="D422">
        <v>7</v>
      </c>
      <c r="E422">
        <v>25</v>
      </c>
      <c r="F422">
        <f t="shared" si="36"/>
        <v>5.1441040422880547E-16</v>
      </c>
      <c r="G422">
        <f t="shared" si="37"/>
        <v>3.7113738034062153E-92</v>
      </c>
      <c r="H422">
        <f t="shared" si="38"/>
        <v>5.6681616133451804</v>
      </c>
      <c r="I422">
        <f t="shared" si="39"/>
        <v>17.002223544174615</v>
      </c>
      <c r="J422">
        <f t="shared" si="35"/>
        <v>2.6461806397884305E-31</v>
      </c>
      <c r="K422">
        <f t="shared" si="35"/>
        <v>1.3774295508609917E-183</v>
      </c>
      <c r="L422">
        <f t="shared" si="35"/>
        <v>1.7737934881673127</v>
      </c>
      <c r="M422">
        <f t="shared" si="35"/>
        <v>63.964428237354852</v>
      </c>
    </row>
    <row r="423" spans="1:13" x14ac:dyDescent="0.3">
      <c r="A423">
        <v>120</v>
      </c>
      <c r="B423">
        <v>0</v>
      </c>
      <c r="C423">
        <v>0</v>
      </c>
      <c r="D423">
        <v>9</v>
      </c>
      <c r="E423">
        <v>16</v>
      </c>
      <c r="F423">
        <f t="shared" si="36"/>
        <v>3.1696236491588874E-16</v>
      </c>
      <c r="G423">
        <f t="shared" si="37"/>
        <v>1.3843834476874242E-95</v>
      </c>
      <c r="H423">
        <f t="shared" si="38"/>
        <v>5.5275083004464145</v>
      </c>
      <c r="I423">
        <f t="shared" si="39"/>
        <v>16.718793656487026</v>
      </c>
      <c r="J423">
        <f t="shared" si="35"/>
        <v>1.0046514077307301E-31</v>
      </c>
      <c r="K423">
        <f t="shared" si="35"/>
        <v>1.9165175302309194E-190</v>
      </c>
      <c r="L423">
        <f t="shared" si="35"/>
        <v>12.058198603468549</v>
      </c>
      <c r="M423">
        <f t="shared" si="35"/>
        <v>0.51666432060598921</v>
      </c>
    </row>
    <row r="424" spans="1:13" x14ac:dyDescent="0.3">
      <c r="A424">
        <v>121</v>
      </c>
      <c r="B424">
        <v>0</v>
      </c>
      <c r="C424">
        <v>0</v>
      </c>
      <c r="D424">
        <v>10</v>
      </c>
      <c r="E424">
        <v>14</v>
      </c>
      <c r="F424">
        <f t="shared" si="36"/>
        <v>1.947179670343278E-16</v>
      </c>
      <c r="G424">
        <f t="shared" si="37"/>
        <v>4.4861161603763991E-99</v>
      </c>
      <c r="H424">
        <f t="shared" si="38"/>
        <v>5.3894875259060617</v>
      </c>
      <c r="I424">
        <f t="shared" si="39"/>
        <v>16.437454773516603</v>
      </c>
      <c r="J424">
        <f t="shared" si="35"/>
        <v>3.7915086685981566E-32</v>
      </c>
      <c r="K424">
        <f t="shared" si="35"/>
        <v>2.0125238204390286E-197</v>
      </c>
      <c r="L424">
        <f t="shared" si="35"/>
        <v>21.256825273775807</v>
      </c>
      <c r="M424">
        <f t="shared" si="35"/>
        <v>5.941185772938872</v>
      </c>
    </row>
    <row r="425" spans="1:13" x14ac:dyDescent="0.3">
      <c r="A425">
        <v>122</v>
      </c>
      <c r="B425">
        <v>0</v>
      </c>
      <c r="C425">
        <v>0</v>
      </c>
      <c r="D425">
        <v>7</v>
      </c>
      <c r="E425">
        <v>20</v>
      </c>
      <c r="F425">
        <f t="shared" si="36"/>
        <v>1.1926272496231258E-16</v>
      </c>
      <c r="G425">
        <f t="shared" si="37"/>
        <v>1.2629235101076032E-102</v>
      </c>
      <c r="H425">
        <f t="shared" si="38"/>
        <v>5.2540769315880853</v>
      </c>
      <c r="I425">
        <f t="shared" si="39"/>
        <v>16.158261094952348</v>
      </c>
      <c r="J425">
        <f t="shared" si="35"/>
        <v>1.4223597565436217E-32</v>
      </c>
      <c r="K425">
        <f t="shared" si="35"/>
        <v>1.5949757923825093E-204</v>
      </c>
      <c r="L425">
        <f t="shared" si="35"/>
        <v>3.0482473608128755</v>
      </c>
      <c r="M425">
        <f t="shared" si="35"/>
        <v>14.758957814556734</v>
      </c>
    </row>
    <row r="426" spans="1:13" x14ac:dyDescent="0.3">
      <c r="A426">
        <v>123</v>
      </c>
      <c r="B426">
        <v>0</v>
      </c>
      <c r="C426">
        <v>0</v>
      </c>
      <c r="D426">
        <v>9</v>
      </c>
      <c r="E426">
        <v>18</v>
      </c>
      <c r="F426">
        <f t="shared" si="36"/>
        <v>7.2828908782904489E-17</v>
      </c>
      <c r="G426">
        <f t="shared" si="37"/>
        <v>3.0887019185513692E-106</v>
      </c>
      <c r="H426">
        <f t="shared" si="38"/>
        <v>5.1212534890242392</v>
      </c>
      <c r="I426">
        <f t="shared" si="39"/>
        <v>15.88126488191754</v>
      </c>
      <c r="J426">
        <f t="shared" si="35"/>
        <v>5.3040499545086226E-33</v>
      </c>
      <c r="K426">
        <f t="shared" si="35"/>
        <v>9.5400795416629079E-212</v>
      </c>
      <c r="L426">
        <f t="shared" si="35"/>
        <v>15.044674496406637</v>
      </c>
      <c r="M426">
        <f t="shared" si="35"/>
        <v>4.489038500595897</v>
      </c>
    </row>
    <row r="427" spans="1:13" x14ac:dyDescent="0.3">
      <c r="A427">
        <v>124</v>
      </c>
      <c r="B427">
        <v>0</v>
      </c>
      <c r="C427">
        <v>0</v>
      </c>
      <c r="D427">
        <v>7</v>
      </c>
      <c r="E427">
        <v>17</v>
      </c>
      <c r="F427">
        <f t="shared" si="36"/>
        <v>4.4340772082018665E-17</v>
      </c>
      <c r="G427">
        <f t="shared" si="37"/>
        <v>6.5624705023976758E-110</v>
      </c>
      <c r="H427">
        <f t="shared" si="38"/>
        <v>4.9909935307270841</v>
      </c>
      <c r="I427">
        <f t="shared" si="39"/>
        <v>15.6065164566911</v>
      </c>
      <c r="J427">
        <f t="shared" si="35"/>
        <v>1.966104068829526E-33</v>
      </c>
      <c r="K427">
        <f t="shared" si="35"/>
        <v>4.3066019094839606E-219</v>
      </c>
      <c r="L427">
        <f t="shared" si="35"/>
        <v>4.0361069935804279</v>
      </c>
      <c r="M427">
        <f t="shared" si="35"/>
        <v>1.9417963854727267</v>
      </c>
    </row>
    <row r="428" spans="1:13" x14ac:dyDescent="0.3">
      <c r="A428">
        <v>125</v>
      </c>
      <c r="B428">
        <v>1</v>
      </c>
      <c r="C428">
        <v>2</v>
      </c>
      <c r="D428">
        <v>8</v>
      </c>
      <c r="E428">
        <v>16</v>
      </c>
      <c r="F428">
        <f t="shared" si="36"/>
        <v>2.6915538456368518E-17</v>
      </c>
      <c r="G428">
        <f t="shared" si="37"/>
        <v>1.2112984105900857E-113</v>
      </c>
      <c r="H428">
        <f t="shared" si="38"/>
        <v>4.8632727812158452</v>
      </c>
      <c r="I428">
        <f t="shared" si="39"/>
        <v>15.334064203973375</v>
      </c>
      <c r="J428">
        <f t="shared" si="35"/>
        <v>1</v>
      </c>
      <c r="K428">
        <f t="shared" si="35"/>
        <v>4</v>
      </c>
      <c r="L428">
        <f t="shared" si="35"/>
        <v>9.8390576450613789</v>
      </c>
      <c r="M428">
        <f t="shared" si="35"/>
        <v>0.44347048442961501</v>
      </c>
    </row>
    <row r="429" spans="1:13" x14ac:dyDescent="0.3">
      <c r="A429">
        <v>126</v>
      </c>
      <c r="B429">
        <v>0</v>
      </c>
      <c r="C429">
        <v>0</v>
      </c>
      <c r="D429">
        <v>5</v>
      </c>
      <c r="E429">
        <v>16</v>
      </c>
      <c r="F429">
        <f t="shared" si="36"/>
        <v>1.6289331714727693E-17</v>
      </c>
      <c r="G429">
        <f t="shared" si="37"/>
        <v>1.9423493607889161E-117</v>
      </c>
      <c r="H429">
        <f t="shared" si="38"/>
        <v>4.7380663877330917</v>
      </c>
      <c r="I429">
        <f t="shared" si="39"/>
        <v>15.063954573668701</v>
      </c>
      <c r="J429">
        <f t="shared" si="35"/>
        <v>2.6534232771243345E-34</v>
      </c>
      <c r="K429">
        <f t="shared" si="35"/>
        <v>3.7727210393571111E-234</v>
      </c>
      <c r="L429">
        <f t="shared" si="35"/>
        <v>6.8609217235191033E-2</v>
      </c>
      <c r="M429">
        <f t="shared" si="35"/>
        <v>0.87618104015574361</v>
      </c>
    </row>
    <row r="430" spans="1:13" x14ac:dyDescent="0.3">
      <c r="A430">
        <v>127</v>
      </c>
      <c r="B430">
        <v>1</v>
      </c>
      <c r="C430">
        <v>1</v>
      </c>
      <c r="D430">
        <v>5</v>
      </c>
      <c r="E430">
        <v>14</v>
      </c>
      <c r="F430">
        <f t="shared" si="36"/>
        <v>9.8288755349134743E-18</v>
      </c>
      <c r="G430">
        <f t="shared" si="37"/>
        <v>2.7058016871168419E-121</v>
      </c>
      <c r="H430">
        <f t="shared" si="38"/>
        <v>4.6153489506311942</v>
      </c>
      <c r="I430">
        <f t="shared" si="39"/>
        <v>14.796232085155863</v>
      </c>
      <c r="J430">
        <f t="shared" si="35"/>
        <v>1</v>
      </c>
      <c r="K430">
        <f t="shared" si="35"/>
        <v>1</v>
      </c>
      <c r="L430">
        <f t="shared" si="35"/>
        <v>0.14795642978052348</v>
      </c>
      <c r="M430">
        <f t="shared" si="35"/>
        <v>0.63398553343165287</v>
      </c>
    </row>
    <row r="431" spans="1:13" x14ac:dyDescent="0.3">
      <c r="A431">
        <v>128</v>
      </c>
      <c r="B431">
        <v>0</v>
      </c>
      <c r="C431">
        <v>1</v>
      </c>
      <c r="D431">
        <v>10</v>
      </c>
      <c r="E431">
        <v>17</v>
      </c>
      <c r="F431">
        <f t="shared" si="36"/>
        <v>5.9129577673369381E-18</v>
      </c>
      <c r="G431">
        <f t="shared" si="37"/>
        <v>3.2745904887862585E-125</v>
      </c>
      <c r="H431">
        <f t="shared" si="38"/>
        <v>4.4950945534083351</v>
      </c>
      <c r="I431">
        <f t="shared" si="39"/>
        <v>14.530939333016336</v>
      </c>
      <c r="J431">
        <f t="shared" si="35"/>
        <v>3.4963069558310229E-35</v>
      </c>
      <c r="K431">
        <f t="shared" si="35"/>
        <v>1</v>
      </c>
      <c r="L431">
        <f t="shared" si="35"/>
        <v>30.303983975914576</v>
      </c>
      <c r="M431">
        <f t="shared" si="35"/>
        <v>6.0962605772458138</v>
      </c>
    </row>
    <row r="432" spans="1:13" x14ac:dyDescent="0.3">
      <c r="A432">
        <v>129</v>
      </c>
      <c r="B432">
        <v>0</v>
      </c>
      <c r="C432">
        <v>0</v>
      </c>
      <c r="D432">
        <v>7</v>
      </c>
      <c r="E432">
        <v>18</v>
      </c>
      <c r="F432">
        <f t="shared" si="36"/>
        <v>3.5465500410822595E-18</v>
      </c>
      <c r="G432">
        <f t="shared" si="37"/>
        <v>3.4427893074709586E-129</v>
      </c>
      <c r="H432">
        <f t="shared" si="38"/>
        <v>4.3772767923748308</v>
      </c>
      <c r="I432">
        <f t="shared" si="39"/>
        <v>14.268116994189295</v>
      </c>
      <c r="J432">
        <f t="shared" si="35"/>
        <v>1.2578017193900576E-35</v>
      </c>
      <c r="K432">
        <f t="shared" si="35"/>
        <v>1.1852798215636362E-257</v>
      </c>
      <c r="L432">
        <f t="shared" si="35"/>
        <v>6.8786770238156567</v>
      </c>
      <c r="M432">
        <f t="shared" si="35"/>
        <v>13.92695076905874</v>
      </c>
    </row>
    <row r="433" spans="1:13" x14ac:dyDescent="0.3">
      <c r="A433">
        <v>130</v>
      </c>
      <c r="B433">
        <v>0</v>
      </c>
      <c r="C433">
        <v>0</v>
      </c>
      <c r="D433">
        <v>4</v>
      </c>
      <c r="E433">
        <v>22</v>
      </c>
      <c r="F433">
        <f t="shared" si="36"/>
        <v>2.1208393872321031E-18</v>
      </c>
      <c r="G433">
        <f t="shared" si="37"/>
        <v>3.1445341203448687E-133</v>
      </c>
      <c r="H433">
        <f t="shared" si="38"/>
        <v>4.2618688059313561</v>
      </c>
      <c r="I433">
        <f t="shared" si="39"/>
        <v>14.007803836521102</v>
      </c>
      <c r="J433">
        <f t="shared" si="35"/>
        <v>4.4979597064350426E-36</v>
      </c>
      <c r="K433">
        <f t="shared" si="35"/>
        <v>9.8880948340130776E-266</v>
      </c>
      <c r="L433">
        <f t="shared" si="35"/>
        <v>6.857527151991423E-2</v>
      </c>
      <c r="M433">
        <f t="shared" si="35"/>
        <v>63.875199515526816</v>
      </c>
    </row>
    <row r="434" spans="1:13" x14ac:dyDescent="0.3">
      <c r="A434">
        <v>131</v>
      </c>
      <c r="B434">
        <v>0</v>
      </c>
      <c r="C434">
        <v>0</v>
      </c>
      <c r="D434">
        <v>9</v>
      </c>
      <c r="E434">
        <v>13</v>
      </c>
      <c r="F434">
        <f t="shared" si="36"/>
        <v>1.2644738197792936E-18</v>
      </c>
      <c r="G434">
        <f t="shared" si="37"/>
        <v>2.4951381360962352E-137</v>
      </c>
      <c r="H434">
        <f t="shared" si="38"/>
        <v>4.1488433034416055</v>
      </c>
      <c r="I434">
        <f t="shared" si="39"/>
        <v>13.750036728676218</v>
      </c>
      <c r="J434">
        <f t="shared" si="35"/>
        <v>1.5988940409072375E-36</v>
      </c>
      <c r="K434">
        <f t="shared" si="35"/>
        <v>6.2257143182017945E-274</v>
      </c>
      <c r="L434">
        <f t="shared" si="35"/>
        <v>23.533721294563357</v>
      </c>
      <c r="M434">
        <f t="shared" si="35"/>
        <v>0.56255509436332229</v>
      </c>
    </row>
    <row r="435" spans="1:13" x14ac:dyDescent="0.3">
      <c r="A435">
        <v>132</v>
      </c>
      <c r="B435">
        <v>0</v>
      </c>
      <c r="C435">
        <v>0</v>
      </c>
      <c r="D435">
        <v>7</v>
      </c>
      <c r="E435">
        <v>18</v>
      </c>
      <c r="F435">
        <f t="shared" si="36"/>
        <v>7.5164414172656072E-19</v>
      </c>
      <c r="G435">
        <f t="shared" si="37"/>
        <v>1.7199875102394399E-141</v>
      </c>
      <c r="H435">
        <f t="shared" si="38"/>
        <v>4.0381725936828241</v>
      </c>
      <c r="I435">
        <f t="shared" si="39"/>
        <v>13.494850651375398</v>
      </c>
      <c r="J435">
        <f t="shared" si="35"/>
        <v>5.6496891579185808E-37</v>
      </c>
      <c r="K435">
        <f t="shared" si="35"/>
        <v>2.9583570353796673E-282</v>
      </c>
      <c r="L435">
        <f t="shared" si="35"/>
        <v>8.7724215848115286</v>
      </c>
      <c r="M435">
        <f t="shared" si="35"/>
        <v>20.29637065341268</v>
      </c>
    </row>
    <row r="436" spans="1:13" x14ac:dyDescent="0.3">
      <c r="A436">
        <v>133</v>
      </c>
      <c r="B436">
        <v>0</v>
      </c>
      <c r="C436">
        <v>0</v>
      </c>
      <c r="D436">
        <v>9</v>
      </c>
      <c r="E436">
        <v>11</v>
      </c>
      <c r="F436">
        <f t="shared" si="36"/>
        <v>4.4546653644877919E-19</v>
      </c>
      <c r="G436">
        <f t="shared" si="37"/>
        <v>1.0300265258431437E-145</v>
      </c>
      <c r="H436">
        <f t="shared" si="38"/>
        <v>3.9298286128585493</v>
      </c>
      <c r="I436">
        <f t="shared" si="39"/>
        <v>13.242278709926348</v>
      </c>
      <c r="J436">
        <f t="shared" si="35"/>
        <v>1.9844043509567153E-37</v>
      </c>
      <c r="K436">
        <f t="shared" si="35"/>
        <v>1.0609546439404962E-290</v>
      </c>
      <c r="L436">
        <f t="shared" si="35"/>
        <v>25.70663789498786</v>
      </c>
      <c r="M436">
        <f t="shared" si="35"/>
        <v>5.027813812988966</v>
      </c>
    </row>
    <row r="437" spans="1:13" x14ac:dyDescent="0.3">
      <c r="A437">
        <v>134</v>
      </c>
      <c r="B437">
        <v>1</v>
      </c>
      <c r="C437">
        <v>0</v>
      </c>
      <c r="D437">
        <v>4</v>
      </c>
      <c r="E437">
        <v>12</v>
      </c>
      <c r="F437">
        <f t="shared" si="36"/>
        <v>2.6321962556791834E-19</v>
      </c>
      <c r="G437">
        <f t="shared" si="37"/>
        <v>5.3587554897206156E-150</v>
      </c>
      <c r="H437">
        <f t="shared" si="38"/>
        <v>3.8237829521587523</v>
      </c>
      <c r="I437">
        <f t="shared" si="39"/>
        <v>12.992352148011033</v>
      </c>
      <c r="J437">
        <f t="shared" si="35"/>
        <v>1</v>
      </c>
      <c r="K437">
        <f t="shared" si="35"/>
        <v>2.8716260398610834E-299</v>
      </c>
      <c r="L437">
        <f t="shared" si="35"/>
        <v>3.1052447949884581E-2</v>
      </c>
      <c r="M437">
        <f t="shared" si="35"/>
        <v>0.9847627856621114</v>
      </c>
    </row>
    <row r="438" spans="1:13" x14ac:dyDescent="0.3">
      <c r="A438">
        <v>135</v>
      </c>
      <c r="B438">
        <v>0</v>
      </c>
      <c r="C438">
        <v>1</v>
      </c>
      <c r="D438">
        <v>5</v>
      </c>
      <c r="E438">
        <v>13</v>
      </c>
      <c r="F438">
        <f t="shared" si="36"/>
        <v>1.5506787020415926E-19</v>
      </c>
      <c r="G438">
        <f t="shared" si="37"/>
        <v>2.4219874609370292E-154</v>
      </c>
      <c r="H438">
        <f t="shared" si="38"/>
        <v>3.720006884853527</v>
      </c>
      <c r="I438">
        <f t="shared" si="39"/>
        <v>12.745100362693236</v>
      </c>
      <c r="J438">
        <f t="shared" si="35"/>
        <v>2.4046044369653982E-38</v>
      </c>
      <c r="K438">
        <f t="shared" si="35"/>
        <v>1</v>
      </c>
      <c r="L438">
        <f t="shared" si="35"/>
        <v>1.638382374822372</v>
      </c>
      <c r="M438">
        <f t="shared" si="35"/>
        <v>6.4973825099119725E-2</v>
      </c>
    </row>
    <row r="439" spans="1:13" x14ac:dyDescent="0.3">
      <c r="A439">
        <v>136</v>
      </c>
      <c r="B439">
        <v>3</v>
      </c>
      <c r="C439">
        <v>0</v>
      </c>
      <c r="D439">
        <v>10</v>
      </c>
      <c r="E439">
        <v>10</v>
      </c>
      <c r="F439">
        <f t="shared" si="36"/>
        <v>9.1080572230318352E-20</v>
      </c>
      <c r="G439">
        <f t="shared" si="37"/>
        <v>9.5098191060372617E-159</v>
      </c>
      <c r="H439">
        <f t="shared" si="38"/>
        <v>3.618471392907304</v>
      </c>
      <c r="I439">
        <f t="shared" si="39"/>
        <v>12.500550920609271</v>
      </c>
      <c r="J439">
        <f t="shared" si="35"/>
        <v>9</v>
      </c>
      <c r="K439">
        <f t="shared" si="35"/>
        <v>9.043666115815348E-317</v>
      </c>
      <c r="L439">
        <f t="shared" si="35"/>
        <v>40.723907363142438</v>
      </c>
      <c r="M439">
        <f t="shared" si="35"/>
        <v>6.2527549065598729</v>
      </c>
    </row>
    <row r="440" spans="1:13" x14ac:dyDescent="0.3">
      <c r="A440">
        <v>137</v>
      </c>
      <c r="B440">
        <v>0</v>
      </c>
      <c r="C440">
        <v>0</v>
      </c>
      <c r="D440">
        <v>5</v>
      </c>
      <c r="E440">
        <v>9</v>
      </c>
      <c r="F440">
        <f t="shared" si="36"/>
        <v>5.3337180241582932E-20</v>
      </c>
      <c r="G440">
        <f t="shared" si="37"/>
        <v>3.2438819271043138E-163</v>
      </c>
      <c r="H440">
        <f t="shared" si="38"/>
        <v>3.5191471931014835</v>
      </c>
      <c r="I440">
        <f t="shared" si="39"/>
        <v>12.258729575304026</v>
      </c>
      <c r="J440">
        <f t="shared" si="35"/>
        <v>2.8448547961231048E-39</v>
      </c>
      <c r="K440">
        <f t="shared" si="35"/>
        <v>0</v>
      </c>
      <c r="L440">
        <f t="shared" si="35"/>
        <v>2.1929250356992149</v>
      </c>
      <c r="M440">
        <f t="shared" si="35"/>
        <v>10.619318444961154</v>
      </c>
    </row>
    <row r="441" spans="1:13" x14ac:dyDescent="0.3">
      <c r="A441">
        <v>138</v>
      </c>
      <c r="B441">
        <v>0</v>
      </c>
      <c r="C441">
        <v>0</v>
      </c>
      <c r="D441">
        <v>6</v>
      </c>
      <c r="E441">
        <v>7</v>
      </c>
      <c r="F441">
        <f t="shared" si="36"/>
        <v>3.1141155805885082E-20</v>
      </c>
      <c r="G441">
        <f t="shared" si="37"/>
        <v>9.6128073084233377E-168</v>
      </c>
      <c r="H441">
        <f t="shared" si="38"/>
        <v>3.4220047626542058</v>
      </c>
      <c r="I441">
        <f t="shared" si="39"/>
        <v>12.019660285674117</v>
      </c>
      <c r="J441">
        <f t="shared" si="35"/>
        <v>9.6977158492641019E-40</v>
      </c>
      <c r="K441">
        <f t="shared" si="35"/>
        <v>0</v>
      </c>
      <c r="L441">
        <f t="shared" si="35"/>
        <v>6.6460594437775979</v>
      </c>
      <c r="M441">
        <f t="shared" si="35"/>
        <v>25.19698938357396</v>
      </c>
    </row>
    <row r="442" spans="1:13" x14ac:dyDescent="0.3">
      <c r="A442">
        <v>139</v>
      </c>
      <c r="B442">
        <v>0</v>
      </c>
      <c r="C442">
        <v>0</v>
      </c>
      <c r="D442">
        <v>7</v>
      </c>
      <c r="E442">
        <v>10</v>
      </c>
      <c r="F442">
        <f t="shared" si="36"/>
        <v>1.8127577723949665E-20</v>
      </c>
      <c r="G442">
        <f t="shared" si="37"/>
        <v>2.4747301656124834E-172</v>
      </c>
      <c r="H442">
        <f t="shared" si="38"/>
        <v>3.327014364326879</v>
      </c>
      <c r="I442">
        <f t="shared" si="39"/>
        <v>11.783365235479309</v>
      </c>
      <c r="J442">
        <f t="shared" si="35"/>
        <v>3.2860907413783611E-40</v>
      </c>
      <c r="K442">
        <f t="shared" si="35"/>
        <v>0</v>
      </c>
      <c r="L442">
        <f t="shared" si="35"/>
        <v>13.490823479861081</v>
      </c>
      <c r="M442">
        <f t="shared" si="35"/>
        <v>3.1803915631161708</v>
      </c>
    </row>
    <row r="443" spans="1:13" x14ac:dyDescent="0.3">
      <c r="A443">
        <v>140</v>
      </c>
      <c r="B443">
        <v>0</v>
      </c>
      <c r="C443">
        <v>0</v>
      </c>
      <c r="D443">
        <v>5</v>
      </c>
      <c r="E443">
        <v>9</v>
      </c>
      <c r="F443">
        <f t="shared" si="36"/>
        <v>1.0520713589086284E-20</v>
      </c>
      <c r="G443">
        <f t="shared" si="37"/>
        <v>5.5347484088882698E-177</v>
      </c>
      <c r="H443">
        <f t="shared" si="38"/>
        <v>3.2341460710079026</v>
      </c>
      <c r="I443">
        <f t="shared" si="39"/>
        <v>11.549864853882999</v>
      </c>
      <c r="J443">
        <f t="shared" si="35"/>
        <v>1.1068541442358479E-40</v>
      </c>
      <c r="K443">
        <f t="shared" si="35"/>
        <v>0</v>
      </c>
      <c r="L443">
        <f t="shared" si="35"/>
        <v>3.1182400985368273</v>
      </c>
      <c r="M443">
        <f t="shared" si="35"/>
        <v>6.5018107730677697</v>
      </c>
    </row>
    <row r="444" spans="1:13" x14ac:dyDescent="0.3">
      <c r="A444">
        <v>141</v>
      </c>
      <c r="B444">
        <v>0</v>
      </c>
      <c r="C444">
        <v>1</v>
      </c>
      <c r="D444">
        <v>5</v>
      </c>
      <c r="E444">
        <v>16</v>
      </c>
      <c r="F444">
        <f t="shared" si="36"/>
        <v>6.0876684685220201E-21</v>
      </c>
      <c r="G444">
        <f t="shared" si="37"/>
        <v>1.0753759822804512E-181</v>
      </c>
      <c r="H444">
        <f t="shared" si="38"/>
        <v>3.1433697897648947</v>
      </c>
      <c r="I444">
        <f t="shared" si="39"/>
        <v>11.319177836982101</v>
      </c>
      <c r="J444">
        <f t="shared" si="35"/>
        <v>3.7059707382637237E-41</v>
      </c>
      <c r="K444">
        <f t="shared" si="35"/>
        <v>1</v>
      </c>
      <c r="L444">
        <f t="shared" si="35"/>
        <v>3.4470757375576513</v>
      </c>
      <c r="M444">
        <f t="shared" si="35"/>
        <v>21.910096121799562</v>
      </c>
    </row>
    <row r="445" spans="1:13" x14ac:dyDescent="0.3">
      <c r="A445">
        <v>142</v>
      </c>
      <c r="B445">
        <v>0</v>
      </c>
      <c r="C445">
        <v>1</v>
      </c>
      <c r="D445">
        <v>3</v>
      </c>
      <c r="E445">
        <v>12</v>
      </c>
      <c r="F445">
        <f t="shared" si="36"/>
        <v>3.512021464261563E-21</v>
      </c>
      <c r="G445">
        <f t="shared" si="37"/>
        <v>1.8151611916551279E-186</v>
      </c>
      <c r="H445">
        <f t="shared" si="38"/>
        <v>3.0546552853574953</v>
      </c>
      <c r="I445">
        <f t="shared" si="39"/>
        <v>11.091321170286459</v>
      </c>
      <c r="J445">
        <f t="shared" si="35"/>
        <v>1.2334294765433933E-41</v>
      </c>
      <c r="K445">
        <f t="shared" si="35"/>
        <v>1</v>
      </c>
      <c r="L445">
        <f t="shared" si="35"/>
        <v>2.9872002175092413E-3</v>
      </c>
      <c r="M445">
        <f t="shared" si="35"/>
        <v>0.82569721556956976</v>
      </c>
    </row>
    <row r="446" spans="1:13" x14ac:dyDescent="0.3">
      <c r="A446">
        <v>143</v>
      </c>
      <c r="B446">
        <v>0</v>
      </c>
      <c r="C446">
        <v>0</v>
      </c>
      <c r="D446">
        <v>5</v>
      </c>
      <c r="E446">
        <v>9</v>
      </c>
      <c r="F446">
        <f t="shared" si="36"/>
        <v>2.0200573688493579E-21</v>
      </c>
      <c r="G446">
        <f t="shared" si="37"/>
        <v>2.6617206835880946E-191</v>
      </c>
      <c r="H446">
        <f t="shared" si="38"/>
        <v>2.967972203203717</v>
      </c>
      <c r="I446">
        <f t="shared" si="39"/>
        <v>10.866310152107516</v>
      </c>
      <c r="J446">
        <f t="shared" si="35"/>
        <v>4.0806317734425909E-42</v>
      </c>
      <c r="K446">
        <f t="shared" si="35"/>
        <v>0</v>
      </c>
      <c r="L446">
        <f t="shared" si="35"/>
        <v>4.129136966952756</v>
      </c>
      <c r="M446">
        <f t="shared" si="35"/>
        <v>3.4831135838595806</v>
      </c>
    </row>
    <row r="447" spans="1:13" x14ac:dyDescent="0.3">
      <c r="A447">
        <v>144</v>
      </c>
      <c r="B447">
        <v>2</v>
      </c>
      <c r="C447">
        <v>0</v>
      </c>
      <c r="D447">
        <v>6</v>
      </c>
      <c r="E447">
        <v>12</v>
      </c>
      <c r="F447">
        <f t="shared" si="36"/>
        <v>1.1584321945032033E-21</v>
      </c>
      <c r="G447">
        <f t="shared" si="37"/>
        <v>3.3908000250955455E-196</v>
      </c>
      <c r="H447">
        <f t="shared" si="38"/>
        <v>2.8832900917935254</v>
      </c>
      <c r="I447">
        <f t="shared" si="39"/>
        <v>10.644158417815849</v>
      </c>
      <c r="J447">
        <f t="shared" si="35"/>
        <v>4</v>
      </c>
      <c r="K447">
        <f t="shared" si="35"/>
        <v>0</v>
      </c>
      <c r="L447">
        <f t="shared" si="35"/>
        <v>9.7138806519124117</v>
      </c>
      <c r="M447">
        <f t="shared" si="35"/>
        <v>1.8383063959796231</v>
      </c>
    </row>
    <row r="448" spans="1:13" x14ac:dyDescent="0.3">
      <c r="A448">
        <v>145</v>
      </c>
      <c r="B448">
        <v>0</v>
      </c>
      <c r="C448">
        <v>0</v>
      </c>
      <c r="D448">
        <v>3</v>
      </c>
      <c r="E448">
        <v>12</v>
      </c>
      <c r="F448">
        <f t="shared" si="36"/>
        <v>6.6233530820984223E-22</v>
      </c>
      <c r="G448">
        <f t="shared" si="37"/>
        <v>3.7526174399472646E-201</v>
      </c>
      <c r="H448">
        <f t="shared" si="38"/>
        <v>2.8005784245441814</v>
      </c>
      <c r="I448">
        <f t="shared" si="39"/>
        <v>10.424877964927051</v>
      </c>
      <c r="J448">
        <f t="shared" si="35"/>
        <v>4.3868806050142674E-43</v>
      </c>
      <c r="K448">
        <f t="shared" si="35"/>
        <v>0</v>
      </c>
      <c r="L448">
        <f t="shared" si="35"/>
        <v>3.9768964757280763E-2</v>
      </c>
      <c r="M448">
        <f t="shared" si="35"/>
        <v>2.4810094253723496</v>
      </c>
    </row>
    <row r="449" spans="1:13" x14ac:dyDescent="0.3">
      <c r="A449">
        <v>146</v>
      </c>
      <c r="B449">
        <v>0</v>
      </c>
      <c r="C449">
        <v>0</v>
      </c>
      <c r="D449">
        <v>6</v>
      </c>
      <c r="E449">
        <v>6</v>
      </c>
      <c r="F449">
        <f t="shared" si="36"/>
        <v>3.7755964520574779E-22</v>
      </c>
      <c r="G449">
        <f t="shared" si="37"/>
        <v>3.6079359910493772E-206</v>
      </c>
      <c r="H449">
        <f t="shared" si="38"/>
        <v>2.7198066210925922</v>
      </c>
      <c r="I449">
        <f t="shared" si="39"/>
        <v>10.208479178975196</v>
      </c>
      <c r="J449">
        <f t="shared" si="35"/>
        <v>1.4255128568789015E-43</v>
      </c>
      <c r="K449">
        <f t="shared" si="35"/>
        <v>0</v>
      </c>
      <c r="L449">
        <f t="shared" si="35"/>
        <v>10.759668603027997</v>
      </c>
      <c r="M449">
        <f t="shared" si="35"/>
        <v>17.711296999867741</v>
      </c>
    </row>
    <row r="450" spans="1:13" x14ac:dyDescent="0.3">
      <c r="A450">
        <v>147</v>
      </c>
      <c r="B450">
        <v>0</v>
      </c>
      <c r="C450">
        <v>0</v>
      </c>
      <c r="D450">
        <v>1</v>
      </c>
      <c r="E450">
        <v>9</v>
      </c>
      <c r="F450">
        <f t="shared" si="36"/>
        <v>2.1458215606511225E-22</v>
      </c>
      <c r="G450">
        <f t="shared" si="37"/>
        <v>3.0135317544694867E-211</v>
      </c>
      <c r="H450">
        <f t="shared" si="38"/>
        <v>2.6409440680207377</v>
      </c>
      <c r="I450">
        <f t="shared" si="39"/>
        <v>9.9949708601332556</v>
      </c>
      <c r="J450">
        <f t="shared" si="35"/>
        <v>4.6045501701552192E-44</v>
      </c>
      <c r="K450">
        <f t="shared" si="35"/>
        <v>0</v>
      </c>
      <c r="L450">
        <f t="shared" si="35"/>
        <v>2.6926974343724472</v>
      </c>
      <c r="M450">
        <f t="shared" si="35"/>
        <v>0.98996701251431052</v>
      </c>
    </row>
    <row r="451" spans="1:13" x14ac:dyDescent="0.3">
      <c r="A451">
        <v>148</v>
      </c>
      <c r="B451">
        <v>0</v>
      </c>
      <c r="C451">
        <v>1</v>
      </c>
      <c r="D451">
        <v>8</v>
      </c>
      <c r="E451">
        <v>6</v>
      </c>
      <c r="F451">
        <f t="shared" si="36"/>
        <v>1.2159116325655245E-22</v>
      </c>
      <c r="G451">
        <f t="shared" si="37"/>
        <v>2.1866795165732796E-216</v>
      </c>
      <c r="H451">
        <f t="shared" si="38"/>
        <v>2.5639601390108888</v>
      </c>
      <c r="I451">
        <f t="shared" si="39"/>
        <v>9.7843602505397023</v>
      </c>
      <c r="J451">
        <f t="shared" si="35"/>
        <v>1.478441098208159E-44</v>
      </c>
      <c r="K451">
        <f t="shared" si="35"/>
        <v>1</v>
      </c>
      <c r="L451">
        <f t="shared" si="35"/>
        <v>29.550529370262517</v>
      </c>
      <c r="M451">
        <f t="shared" si="35"/>
        <v>14.321382505864918</v>
      </c>
    </row>
    <row r="452" spans="1:13" x14ac:dyDescent="0.3">
      <c r="A452">
        <v>149</v>
      </c>
      <c r="B452">
        <v>0</v>
      </c>
      <c r="C452">
        <v>1</v>
      </c>
      <c r="D452">
        <v>6</v>
      </c>
      <c r="E452">
        <v>8</v>
      </c>
      <c r="F452">
        <f t="shared" si="36"/>
        <v>6.8692732985640943E-23</v>
      </c>
      <c r="G452">
        <f t="shared" si="37"/>
        <v>1.3784369875963989E-221</v>
      </c>
      <c r="H452">
        <f t="shared" si="38"/>
        <v>2.4888242144281301</v>
      </c>
      <c r="I452">
        <f t="shared" si="39"/>
        <v>9.5766530622907062</v>
      </c>
      <c r="J452">
        <f t="shared" si="35"/>
        <v>4.7186915650365633E-45</v>
      </c>
      <c r="K452">
        <f t="shared" si="35"/>
        <v>1</v>
      </c>
      <c r="L452">
        <f t="shared" si="35"/>
        <v>12.328355397186238</v>
      </c>
      <c r="M452">
        <f t="shared" ref="M452:M515" si="40">(I452-E452)^2</f>
        <v>2.4858348788306617</v>
      </c>
    </row>
    <row r="453" spans="1:13" x14ac:dyDescent="0.3">
      <c r="A453">
        <v>150</v>
      </c>
      <c r="B453">
        <v>0</v>
      </c>
      <c r="C453">
        <v>0</v>
      </c>
      <c r="D453">
        <v>4</v>
      </c>
      <c r="E453">
        <v>9</v>
      </c>
      <c r="F453">
        <f t="shared" si="36"/>
        <v>3.8691890571158988E-23</v>
      </c>
      <c r="G453">
        <f t="shared" si="37"/>
        <v>7.5488555636282375E-227</v>
      </c>
      <c r="H453">
        <f t="shared" si="38"/>
        <v>2.4155057003283646</v>
      </c>
      <c r="I453">
        <f t="shared" si="39"/>
        <v>9.3718535060573096</v>
      </c>
      <c r="J453">
        <f t="shared" ref="J453:M516" si="41">(F453-B453)^2</f>
        <v>1.4970623959705418E-45</v>
      </c>
      <c r="K453">
        <f t="shared" si="41"/>
        <v>0</v>
      </c>
      <c r="L453">
        <f t="shared" si="41"/>
        <v>2.510622185691906</v>
      </c>
      <c r="M453">
        <f t="shared" si="40"/>
        <v>0.13827502996711358</v>
      </c>
    </row>
    <row r="454" spans="1:13" x14ac:dyDescent="0.3">
      <c r="A454">
        <v>151</v>
      </c>
      <c r="B454">
        <v>0</v>
      </c>
      <c r="C454">
        <v>0</v>
      </c>
      <c r="D454">
        <v>2</v>
      </c>
      <c r="E454">
        <v>19</v>
      </c>
      <c r="F454">
        <f t="shared" si="36"/>
        <v>2.1728486652643584E-23</v>
      </c>
      <c r="G454">
        <f t="shared" si="37"/>
        <v>3.5914326810119608E-232</v>
      </c>
      <c r="H454">
        <f t="shared" si="38"/>
        <v>2.3439740468906454</v>
      </c>
      <c r="I454">
        <f t="shared" si="39"/>
        <v>9.1699643202872849</v>
      </c>
      <c r="J454">
        <f t="shared" si="41"/>
        <v>4.7212713221411037E-46</v>
      </c>
      <c r="K454">
        <f t="shared" si="41"/>
        <v>0</v>
      </c>
      <c r="L454">
        <f t="shared" si="41"/>
        <v>0.11831814493432789</v>
      </c>
      <c r="M454">
        <f t="shared" si="40"/>
        <v>96.629601464425022</v>
      </c>
    </row>
    <row r="455" spans="1:13" x14ac:dyDescent="0.3">
      <c r="A455">
        <v>152</v>
      </c>
      <c r="B455">
        <v>0</v>
      </c>
      <c r="C455">
        <v>0</v>
      </c>
      <c r="D455">
        <v>4</v>
      </c>
      <c r="E455">
        <v>8</v>
      </c>
      <c r="F455">
        <f t="shared" si="36"/>
        <v>1.2165763839334434E-23</v>
      </c>
      <c r="G455">
        <f t="shared" si="37"/>
        <v>1.4843856980806625E-237</v>
      </c>
      <c r="H455">
        <f t="shared" si="38"/>
        <v>2.2741987662734031</v>
      </c>
      <c r="I455">
        <f t="shared" si="39"/>
        <v>8.9709868009514118</v>
      </c>
      <c r="J455">
        <f t="shared" si="41"/>
        <v>1.4800580979445731E-46</v>
      </c>
      <c r="K455">
        <f t="shared" si="41"/>
        <v>0</v>
      </c>
      <c r="L455">
        <f t="shared" si="41"/>
        <v>2.9783898983322441</v>
      </c>
      <c r="M455">
        <f t="shared" si="40"/>
        <v>0.94281536762185658</v>
      </c>
    </row>
    <row r="456" spans="1:13" x14ac:dyDescent="0.3">
      <c r="A456">
        <v>153</v>
      </c>
      <c r="B456">
        <v>0</v>
      </c>
      <c r="C456">
        <v>0</v>
      </c>
      <c r="D456">
        <v>6</v>
      </c>
      <c r="E456">
        <v>12</v>
      </c>
      <c r="F456">
        <f t="shared" si="36"/>
        <v>6.7912490487366073E-24</v>
      </c>
      <c r="G456">
        <f t="shared" si="37"/>
        <v>5.3298895448651289E-243</v>
      </c>
      <c r="H456">
        <f t="shared" si="38"/>
        <v>2.2061494498947103</v>
      </c>
      <c r="I456">
        <f t="shared" si="39"/>
        <v>8.7749208317943044</v>
      </c>
      <c r="J456">
        <f t="shared" si="41"/>
        <v>4.6121063641965873E-47</v>
      </c>
      <c r="K456">
        <f t="shared" si="41"/>
        <v>0</v>
      </c>
      <c r="L456">
        <f t="shared" si="41"/>
        <v>14.393301996534209</v>
      </c>
      <c r="M456">
        <f t="shared" si="40"/>
        <v>10.401135641194342</v>
      </c>
    </row>
    <row r="457" spans="1:13" x14ac:dyDescent="0.3">
      <c r="A457">
        <v>154</v>
      </c>
      <c r="B457">
        <v>0</v>
      </c>
      <c r="C457">
        <v>0</v>
      </c>
      <c r="D457">
        <v>4</v>
      </c>
      <c r="E457">
        <v>6</v>
      </c>
      <c r="F457">
        <f t="shared" si="36"/>
        <v>3.7797258952089036E-24</v>
      </c>
      <c r="G457">
        <f t="shared" si="37"/>
        <v>1.6625781673279949E-248</v>
      </c>
      <c r="H457">
        <f t="shared" si="38"/>
        <v>2.1397957851374008</v>
      </c>
      <c r="I457">
        <f t="shared" si="39"/>
        <v>8.5817649150501403</v>
      </c>
      <c r="J457">
        <f t="shared" si="41"/>
        <v>1.4286327842912747E-47</v>
      </c>
      <c r="K457">
        <f t="shared" si="41"/>
        <v>0</v>
      </c>
      <c r="L457">
        <f t="shared" si="41"/>
        <v>3.4603597209925794</v>
      </c>
      <c r="M457">
        <f t="shared" si="40"/>
        <v>6.6655100765838577</v>
      </c>
    </row>
    <row r="458" spans="1:13" x14ac:dyDescent="0.3">
      <c r="A458">
        <v>155</v>
      </c>
      <c r="B458">
        <v>0</v>
      </c>
      <c r="C458">
        <v>0</v>
      </c>
      <c r="D458">
        <v>4</v>
      </c>
      <c r="E458">
        <v>15</v>
      </c>
      <c r="F458">
        <f t="shared" si="36"/>
        <v>2.0973520180127604E-24</v>
      </c>
      <c r="G458">
        <f t="shared" si="37"/>
        <v>4.5054518624646644E-254</v>
      </c>
      <c r="H458">
        <f t="shared" si="38"/>
        <v>2.0751075714804665</v>
      </c>
      <c r="I458">
        <f t="shared" si="39"/>
        <v>8.3915162025840004</v>
      </c>
      <c r="J458">
        <f t="shared" si="41"/>
        <v>4.3988854874621987E-48</v>
      </c>
      <c r="K458">
        <f t="shared" si="41"/>
        <v>0</v>
      </c>
      <c r="L458">
        <f t="shared" si="41"/>
        <v>3.7052108613718273</v>
      </c>
      <c r="M458">
        <f t="shared" si="40"/>
        <v>43.672058100709791</v>
      </c>
    </row>
    <row r="459" spans="1:13" x14ac:dyDescent="0.3">
      <c r="A459">
        <v>156</v>
      </c>
      <c r="B459">
        <v>0</v>
      </c>
      <c r="C459">
        <v>0</v>
      </c>
      <c r="D459">
        <v>6</v>
      </c>
      <c r="E459">
        <v>11</v>
      </c>
      <c r="F459">
        <f t="shared" si="36"/>
        <v>1.1603332137389604E-24</v>
      </c>
      <c r="G459">
        <f t="shared" si="37"/>
        <v>1.0606865243117549E-259</v>
      </c>
      <c r="H459">
        <f t="shared" si="38"/>
        <v>2.0120547360587002</v>
      </c>
      <c r="I459">
        <f t="shared" si="39"/>
        <v>8.2041705274199099</v>
      </c>
      <c r="J459">
        <f t="shared" si="41"/>
        <v>1.3463731669057839E-48</v>
      </c>
      <c r="K459">
        <f t="shared" si="41"/>
        <v>0</v>
      </c>
      <c r="L459">
        <f t="shared" si="41"/>
        <v>15.903707428191844</v>
      </c>
      <c r="M459">
        <f t="shared" si="40"/>
        <v>7.8166624397474642</v>
      </c>
    </row>
    <row r="460" spans="1:13" x14ac:dyDescent="0.3">
      <c r="A460">
        <v>157</v>
      </c>
      <c r="B460">
        <v>0</v>
      </c>
      <c r="C460">
        <v>0</v>
      </c>
      <c r="D460">
        <v>2</v>
      </c>
      <c r="E460">
        <v>9</v>
      </c>
      <c r="F460">
        <f t="shared" si="36"/>
        <v>6.4002139594811687E-25</v>
      </c>
      <c r="G460">
        <f t="shared" si="37"/>
        <v>2.1693427028469868E-265</v>
      </c>
      <c r="H460">
        <f t="shared" si="38"/>
        <v>1.9506073486531843</v>
      </c>
      <c r="I460">
        <f t="shared" si="39"/>
        <v>8.0197224356171315</v>
      </c>
      <c r="J460">
        <f t="shared" si="41"/>
        <v>4.096273872713762E-49</v>
      </c>
      <c r="K460">
        <f t="shared" si="41"/>
        <v>0</v>
      </c>
      <c r="L460">
        <f t="shared" si="41"/>
        <v>2.4396340070680944E-3</v>
      </c>
      <c r="M460">
        <f t="shared" si="40"/>
        <v>0.96094410323240886</v>
      </c>
    </row>
    <row r="461" spans="1:13" x14ac:dyDescent="0.3">
      <c r="A461">
        <v>158</v>
      </c>
      <c r="B461">
        <v>0</v>
      </c>
      <c r="C461">
        <v>0</v>
      </c>
      <c r="D461">
        <v>6</v>
      </c>
      <c r="E461">
        <v>11</v>
      </c>
      <c r="F461">
        <f t="shared" si="36"/>
        <v>3.5197079975582311E-25</v>
      </c>
      <c r="G461">
        <f t="shared" si="37"/>
        <v>3.8544436053842044E-271</v>
      </c>
      <c r="H461">
        <f t="shared" si="38"/>
        <v>1.8907356361157091</v>
      </c>
      <c r="I461">
        <f t="shared" si="39"/>
        <v>7.838165218456643</v>
      </c>
      <c r="J461">
        <f t="shared" si="41"/>
        <v>1.2388344388075372E-49</v>
      </c>
      <c r="K461">
        <f t="shared" si="41"/>
        <v>0</v>
      </c>
      <c r="L461">
        <f t="shared" si="41"/>
        <v>16.88605361228937</v>
      </c>
      <c r="M461">
        <f t="shared" si="40"/>
        <v>9.9971991857773279</v>
      </c>
    </row>
    <row r="462" spans="1:13" x14ac:dyDescent="0.3">
      <c r="A462">
        <v>159</v>
      </c>
      <c r="B462">
        <v>0</v>
      </c>
      <c r="C462">
        <v>0</v>
      </c>
      <c r="D462">
        <v>4</v>
      </c>
      <c r="E462">
        <v>11</v>
      </c>
      <c r="F462">
        <f t="shared" si="36"/>
        <v>1.9298304319210444E-25</v>
      </c>
      <c r="G462">
        <f t="shared" si="37"/>
        <v>5.9495982813467257E-277</v>
      </c>
      <c r="H462">
        <f t="shared" si="38"/>
        <v>1.8324099962307712</v>
      </c>
      <c r="I462">
        <f t="shared" si="39"/>
        <v>7.6594909449003419</v>
      </c>
      <c r="J462">
        <f t="shared" si="41"/>
        <v>3.7242454959685651E-50</v>
      </c>
      <c r="K462">
        <f t="shared" si="41"/>
        <v>0</v>
      </c>
      <c r="L462">
        <f t="shared" si="41"/>
        <v>4.6984464244402862</v>
      </c>
      <c r="M462">
        <f t="shared" si="40"/>
        <v>11.159000747202811</v>
      </c>
    </row>
    <row r="463" spans="1:13" x14ac:dyDescent="0.3">
      <c r="A463">
        <v>160</v>
      </c>
      <c r="B463">
        <v>0</v>
      </c>
      <c r="C463">
        <v>0</v>
      </c>
      <c r="D463">
        <v>5</v>
      </c>
      <c r="E463">
        <v>7</v>
      </c>
      <c r="F463">
        <f t="shared" si="36"/>
        <v>1.0549503962310021E-25</v>
      </c>
      <c r="G463">
        <f t="shared" si="37"/>
        <v>7.9782199805005885E-283</v>
      </c>
      <c r="H463">
        <f t="shared" si="38"/>
        <v>1.7756010110193037</v>
      </c>
      <c r="I463">
        <f t="shared" si="39"/>
        <v>7.4836904942859368</v>
      </c>
      <c r="J463">
        <f t="shared" si="41"/>
        <v>1.1129203385079483E-50</v>
      </c>
      <c r="K463">
        <f t="shared" si="41"/>
        <v>0</v>
      </c>
      <c r="L463">
        <f t="shared" si="41"/>
        <v>10.396748840139736</v>
      </c>
      <c r="M463">
        <f t="shared" si="40"/>
        <v>0.23395649426257387</v>
      </c>
    </row>
    <row r="464" spans="1:13" x14ac:dyDescent="0.3">
      <c r="A464">
        <v>161</v>
      </c>
      <c r="B464">
        <v>0</v>
      </c>
      <c r="C464">
        <v>0</v>
      </c>
      <c r="D464">
        <v>5</v>
      </c>
      <c r="E464">
        <v>10</v>
      </c>
      <c r="F464">
        <f t="shared" si="36"/>
        <v>5.7497015445949199E-26</v>
      </c>
      <c r="G464">
        <f t="shared" si="37"/>
        <v>9.2943021543250884E-289</v>
      </c>
      <c r="H464">
        <f t="shared" si="38"/>
        <v>1.7202794594887512</v>
      </c>
      <c r="I464">
        <f t="shared" si="39"/>
        <v>7.3107535892212008</v>
      </c>
      <c r="J464">
        <f t="shared" si="41"/>
        <v>3.305906785191721E-51</v>
      </c>
      <c r="K464">
        <f t="shared" si="41"/>
        <v>0</v>
      </c>
      <c r="L464">
        <f t="shared" si="41"/>
        <v>10.756566823851399</v>
      </c>
      <c r="M464">
        <f t="shared" si="40"/>
        <v>7.2320462578866538</v>
      </c>
    </row>
    <row r="465" spans="1:13" x14ac:dyDescent="0.3">
      <c r="A465">
        <v>162</v>
      </c>
      <c r="B465">
        <v>0</v>
      </c>
      <c r="C465">
        <v>0</v>
      </c>
      <c r="D465">
        <v>4</v>
      </c>
      <c r="E465">
        <v>9</v>
      </c>
      <c r="F465">
        <f t="shared" ref="F465:F528" si="42">$F$10*EXP(-(($A465-$F$11)^2)/(2*$F$12^2))+$M$10*EXP(-(($A465-$M$11)^2)/(2*$M$12^2))+$K$10*EXP(-(($A465-$K$11)^2)/(2*$K$12^2))</f>
        <v>3.1243446662194826E-26</v>
      </c>
      <c r="G465">
        <f t="shared" ref="G465:G528" si="43">$G$10*EXP(-(($A465-$G$11)^2)/(2*$G$12^2))+$L$10*EXP(-(($A465-$L$11)^2)/(2*$L$12^2))</f>
        <v>9.4063250864051518E-295</v>
      </c>
      <c r="H465">
        <f t="shared" ref="H465:H528" si="44">$H$10*EXP(-(($A465-$H$11)^2)/(2*$H$12^2))</f>
        <v>1.6664163298346</v>
      </c>
      <c r="I465">
        <f t="shared" ref="I465:I528" si="45">$I$10*EXP(-(($A465-$I$11)^2)/(2*$I$12^2))</f>
        <v>7.1406688286417062</v>
      </c>
      <c r="J465">
        <f t="shared" si="41"/>
        <v>9.7615295933341308E-52</v>
      </c>
      <c r="K465">
        <f t="shared" si="41"/>
        <v>0</v>
      </c>
      <c r="L465">
        <f t="shared" si="41"/>
        <v>5.4456127456626184</v>
      </c>
      <c r="M465">
        <f t="shared" si="40"/>
        <v>3.4571124047846049</v>
      </c>
    </row>
    <row r="466" spans="1:13" x14ac:dyDescent="0.3">
      <c r="A466">
        <v>163</v>
      </c>
      <c r="B466">
        <v>0</v>
      </c>
      <c r="C466">
        <v>0</v>
      </c>
      <c r="D466">
        <v>7</v>
      </c>
      <c r="E466">
        <v>10</v>
      </c>
      <c r="F466">
        <f t="shared" si="42"/>
        <v>1.6926725318516163E-26</v>
      </c>
      <c r="G466">
        <f t="shared" si="43"/>
        <v>8.2701921024899651E-301</v>
      </c>
      <c r="H466">
        <f t="shared" si="44"/>
        <v>1.6139828310988922</v>
      </c>
      <c r="I466">
        <f t="shared" si="45"/>
        <v>6.9734237209969283</v>
      </c>
      <c r="J466">
        <f t="shared" si="41"/>
        <v>2.8651403000849611E-52</v>
      </c>
      <c r="K466">
        <f t="shared" si="41"/>
        <v>0</v>
      </c>
      <c r="L466">
        <f t="shared" si="41"/>
        <v>29.009180943697508</v>
      </c>
      <c r="M466">
        <f t="shared" si="40"/>
        <v>9.1601639726240798</v>
      </c>
    </row>
    <row r="467" spans="1:13" x14ac:dyDescent="0.3">
      <c r="A467">
        <v>164</v>
      </c>
      <c r="B467">
        <v>0</v>
      </c>
      <c r="C467">
        <v>0</v>
      </c>
      <c r="D467">
        <v>0</v>
      </c>
      <c r="E467">
        <v>9</v>
      </c>
      <c r="F467">
        <f t="shared" si="42"/>
        <v>9.1429707224995214E-27</v>
      </c>
      <c r="G467">
        <f t="shared" si="43"/>
        <v>6.3168945584046677E-307</v>
      </c>
      <c r="H467">
        <f t="shared" si="44"/>
        <v>1.5629504042916866</v>
      </c>
      <c r="I467">
        <f t="shared" si="45"/>
        <v>6.8090047175302439</v>
      </c>
      <c r="J467">
        <f t="shared" si="41"/>
        <v>8.3593913632483427E-53</v>
      </c>
      <c r="K467">
        <f t="shared" si="41"/>
        <v>0</v>
      </c>
      <c r="L467">
        <f t="shared" si="41"/>
        <v>2.4428139662755468</v>
      </c>
      <c r="M467">
        <f t="shared" si="40"/>
        <v>4.8004603278047258</v>
      </c>
    </row>
    <row r="468" spans="1:13" x14ac:dyDescent="0.3">
      <c r="A468">
        <v>165</v>
      </c>
      <c r="B468">
        <v>1</v>
      </c>
      <c r="C468">
        <v>0</v>
      </c>
      <c r="D468">
        <v>4</v>
      </c>
      <c r="E468">
        <v>10</v>
      </c>
      <c r="F468">
        <f t="shared" si="42"/>
        <v>4.9238190565917018E-27</v>
      </c>
      <c r="G468">
        <f t="shared" si="43"/>
        <v>0</v>
      </c>
      <c r="H468">
        <f t="shared" si="44"/>
        <v>1.5132907329818395</v>
      </c>
      <c r="I468">
        <f t="shared" si="45"/>
        <v>6.6473972456189596</v>
      </c>
      <c r="J468">
        <f t="shared" si="41"/>
        <v>1</v>
      </c>
      <c r="K468">
        <f t="shared" si="41"/>
        <v>0</v>
      </c>
      <c r="L468">
        <f t="shared" si="41"/>
        <v>6.1837229786739982</v>
      </c>
      <c r="M468">
        <f t="shared" si="40"/>
        <v>11.239945228683339</v>
      </c>
    </row>
    <row r="469" spans="1:13" x14ac:dyDescent="0.3">
      <c r="A469">
        <v>166</v>
      </c>
      <c r="B469">
        <v>0</v>
      </c>
      <c r="C469">
        <v>0</v>
      </c>
      <c r="D469">
        <v>3</v>
      </c>
      <c r="E469">
        <v>12</v>
      </c>
      <c r="F469">
        <f t="shared" si="42"/>
        <v>2.6437306982268143E-27</v>
      </c>
      <c r="G469">
        <f t="shared" si="43"/>
        <v>0</v>
      </c>
      <c r="H469">
        <f t="shared" si="44"/>
        <v>1.4649757533638372</v>
      </c>
      <c r="I469">
        <f t="shared" si="45"/>
        <v>6.4885857421413426</v>
      </c>
      <c r="J469">
        <f t="shared" si="41"/>
        <v>6.989312004746839E-54</v>
      </c>
      <c r="K469">
        <f t="shared" si="41"/>
        <v>0</v>
      </c>
      <c r="L469">
        <f t="shared" si="41"/>
        <v>2.356299437760919</v>
      </c>
      <c r="M469">
        <f t="shared" si="40"/>
        <v>30.375687121727694</v>
      </c>
    </row>
    <row r="470" spans="1:13" x14ac:dyDescent="0.3">
      <c r="A470">
        <v>167</v>
      </c>
      <c r="B470">
        <v>0</v>
      </c>
      <c r="C470">
        <v>0</v>
      </c>
      <c r="D470">
        <v>4</v>
      </c>
      <c r="E470">
        <v>10</v>
      </c>
      <c r="F470">
        <f t="shared" si="42"/>
        <v>1.4152485429727025E-27</v>
      </c>
      <c r="G470">
        <f t="shared" si="43"/>
        <v>0</v>
      </c>
      <c r="H470">
        <f t="shared" si="44"/>
        <v>1.4179776638077959</v>
      </c>
      <c r="I470">
        <f t="shared" si="45"/>
        <v>6.3325536868383567</v>
      </c>
      <c r="J470">
        <f t="shared" si="41"/>
        <v>2.0029284383863575E-54</v>
      </c>
      <c r="K470">
        <f t="shared" si="41"/>
        <v>0</v>
      </c>
      <c r="L470">
        <f t="shared" si="41"/>
        <v>6.6668393445954477</v>
      </c>
      <c r="M470">
        <f t="shared" si="40"/>
        <v>13.450162459922931</v>
      </c>
    </row>
    <row r="471" spans="1:13" x14ac:dyDescent="0.3">
      <c r="A471">
        <v>168</v>
      </c>
      <c r="B471">
        <v>0</v>
      </c>
      <c r="C471">
        <v>1</v>
      </c>
      <c r="D471">
        <v>2</v>
      </c>
      <c r="E471">
        <v>8</v>
      </c>
      <c r="F471">
        <f t="shared" si="42"/>
        <v>7.5535062392525505E-28</v>
      </c>
      <c r="G471">
        <f t="shared" si="43"/>
        <v>0</v>
      </c>
      <c r="H471">
        <f t="shared" si="44"/>
        <v>1.3722689339000835</v>
      </c>
      <c r="I471">
        <f t="shared" si="45"/>
        <v>6.1792836356384537</v>
      </c>
      <c r="J471">
        <f t="shared" si="41"/>
        <v>5.705545650642721E-55</v>
      </c>
      <c r="K471">
        <f t="shared" si="41"/>
        <v>1</v>
      </c>
      <c r="L471">
        <f t="shared" si="41"/>
        <v>0.39404629134693769</v>
      </c>
      <c r="M471">
        <f t="shared" si="40"/>
        <v>3.3150080794539267</v>
      </c>
    </row>
    <row r="472" spans="1:13" x14ac:dyDescent="0.3">
      <c r="A472">
        <v>169</v>
      </c>
      <c r="B472">
        <v>0</v>
      </c>
      <c r="C472">
        <v>1</v>
      </c>
      <c r="D472">
        <v>7</v>
      </c>
      <c r="E472">
        <v>11</v>
      </c>
      <c r="F472">
        <f t="shared" si="42"/>
        <v>4.019433441204073E-28</v>
      </c>
      <c r="G472">
        <f t="shared" si="43"/>
        <v>0</v>
      </c>
      <c r="H472">
        <f t="shared" si="44"/>
        <v>1.3278223129823192</v>
      </c>
      <c r="I472">
        <f t="shared" si="45"/>
        <v>6.0287572539147449</v>
      </c>
      <c r="J472">
        <f t="shared" si="41"/>
        <v>1.6155845188269615E-55</v>
      </c>
      <c r="K472">
        <f t="shared" si="41"/>
        <v>1</v>
      </c>
      <c r="L472">
        <f t="shared" si="41"/>
        <v>32.173599713101247</v>
      </c>
      <c r="M472">
        <f t="shared" si="40"/>
        <v>24.713254440505267</v>
      </c>
    </row>
    <row r="473" spans="1:13" x14ac:dyDescent="0.3">
      <c r="A473">
        <v>170</v>
      </c>
      <c r="B473">
        <v>0</v>
      </c>
      <c r="C473">
        <v>0</v>
      </c>
      <c r="D473">
        <v>1</v>
      </c>
      <c r="E473">
        <v>8</v>
      </c>
      <c r="F473">
        <f t="shared" si="42"/>
        <v>2.1324628010394568E-28</v>
      </c>
      <c r="G473">
        <f t="shared" si="43"/>
        <v>0</v>
      </c>
      <c r="H473">
        <f t="shared" si="44"/>
        <v>1.2846108381968349</v>
      </c>
      <c r="I473">
        <f t="shared" si="45"/>
        <v>5.8809553496445499</v>
      </c>
      <c r="J473">
        <f t="shared" si="41"/>
        <v>4.5473975978170458E-56</v>
      </c>
      <c r="K473">
        <f t="shared" si="41"/>
        <v>0</v>
      </c>
      <c r="L473">
        <f t="shared" si="41"/>
        <v>8.1003329219104914E-2</v>
      </c>
      <c r="M473">
        <f t="shared" si="40"/>
        <v>4.4903502302000513</v>
      </c>
    </row>
    <row r="474" spans="1:13" x14ac:dyDescent="0.3">
      <c r="A474">
        <v>171</v>
      </c>
      <c r="B474">
        <v>0</v>
      </c>
      <c r="C474">
        <v>0</v>
      </c>
      <c r="D474">
        <v>5</v>
      </c>
      <c r="E474">
        <v>5</v>
      </c>
      <c r="F474">
        <f t="shared" si="42"/>
        <v>1.1279723656059059E-28</v>
      </c>
      <c r="G474">
        <f t="shared" si="43"/>
        <v>0</v>
      </c>
      <c r="H474">
        <f t="shared" si="44"/>
        <v>1.2426078420469409</v>
      </c>
      <c r="I474">
        <f t="shared" si="45"/>
        <v>5.7358579064422308</v>
      </c>
      <c r="J474">
        <f t="shared" si="41"/>
        <v>1.2723216575705835E-56</v>
      </c>
      <c r="K474">
        <f t="shared" si="41"/>
        <v>0</v>
      </c>
      <c r="L474">
        <f t="shared" si="41"/>
        <v>14.117995828647144</v>
      </c>
      <c r="M474">
        <f t="shared" si="40"/>
        <v>0.54148685847354294</v>
      </c>
    </row>
    <row r="475" spans="1:13" x14ac:dyDescent="0.3">
      <c r="A475">
        <v>172</v>
      </c>
      <c r="B475">
        <v>0</v>
      </c>
      <c r="C475">
        <v>0</v>
      </c>
      <c r="D475">
        <v>3</v>
      </c>
      <c r="E475">
        <v>6</v>
      </c>
      <c r="F475">
        <f t="shared" si="42"/>
        <v>5.9486145520715338E-29</v>
      </c>
      <c r="G475">
        <f t="shared" si="43"/>
        <v>0</v>
      </c>
      <c r="H475">
        <f t="shared" si="44"/>
        <v>1.2017869594806145</v>
      </c>
      <c r="I475">
        <f t="shared" si="45"/>
        <v>5.5934441164370039</v>
      </c>
      <c r="J475">
        <f t="shared" si="41"/>
        <v>3.5386015089117215E-57</v>
      </c>
      <c r="K475">
        <f t="shared" si="41"/>
        <v>0</v>
      </c>
      <c r="L475">
        <f t="shared" si="41"/>
        <v>3.2335701390939731</v>
      </c>
      <c r="M475">
        <f t="shared" si="40"/>
        <v>0.16528768645968844</v>
      </c>
    </row>
    <row r="476" spans="1:13" x14ac:dyDescent="0.3">
      <c r="A476">
        <v>173</v>
      </c>
      <c r="B476">
        <v>0</v>
      </c>
      <c r="C476">
        <v>0</v>
      </c>
      <c r="D476">
        <v>1</v>
      </c>
      <c r="E476">
        <v>7</v>
      </c>
      <c r="F476">
        <f t="shared" si="42"/>
        <v>3.1277610840193811E-29</v>
      </c>
      <c r="G476">
        <f t="shared" si="43"/>
        <v>0</v>
      </c>
      <c r="H476">
        <f t="shared" si="44"/>
        <v>1.1621221345064752</v>
      </c>
      <c r="I476">
        <f t="shared" si="45"/>
        <v>5.4536924129683442</v>
      </c>
      <c r="J476">
        <f t="shared" si="41"/>
        <v>9.7828893987060938E-58</v>
      </c>
      <c r="K476">
        <f t="shared" si="41"/>
        <v>0</v>
      </c>
      <c r="L476">
        <f t="shared" si="41"/>
        <v>2.6283586496935626E-2</v>
      </c>
      <c r="M476">
        <f t="shared" si="40"/>
        <v>2.3910671537116617</v>
      </c>
    </row>
    <row r="477" spans="1:13" x14ac:dyDescent="0.3">
      <c r="A477">
        <v>174</v>
      </c>
      <c r="B477">
        <v>0</v>
      </c>
      <c r="C477">
        <v>0</v>
      </c>
      <c r="D477">
        <v>2</v>
      </c>
      <c r="E477">
        <v>12</v>
      </c>
      <c r="F477">
        <f t="shared" si="42"/>
        <v>1.6396520176554553E-29</v>
      </c>
      <c r="G477">
        <f t="shared" si="43"/>
        <v>0</v>
      </c>
      <c r="H477">
        <f t="shared" si="44"/>
        <v>1.1235876263511009</v>
      </c>
      <c r="I477">
        <f t="shared" si="45"/>
        <v>5.3165805030724345</v>
      </c>
      <c r="J477">
        <f t="shared" si="41"/>
        <v>2.6884587390016055E-58</v>
      </c>
      <c r="K477">
        <f t="shared" si="41"/>
        <v>0</v>
      </c>
      <c r="L477">
        <f t="shared" si="41"/>
        <v>0.76809864868489752</v>
      </c>
      <c r="M477">
        <f t="shared" si="40"/>
        <v>44.668096171911515</v>
      </c>
    </row>
    <row r="478" spans="1:13" x14ac:dyDescent="0.3">
      <c r="A478">
        <v>175</v>
      </c>
      <c r="B478">
        <v>0</v>
      </c>
      <c r="C478">
        <v>2</v>
      </c>
      <c r="D478">
        <v>3</v>
      </c>
      <c r="E478">
        <v>6</v>
      </c>
      <c r="F478">
        <f t="shared" si="42"/>
        <v>8.5697899467582142E-30</v>
      </c>
      <c r="G478">
        <f t="shared" si="43"/>
        <v>0</v>
      </c>
      <c r="H478">
        <f t="shared" si="44"/>
        <v>1.0861580151670081</v>
      </c>
      <c r="I478">
        <f t="shared" si="45"/>
        <v>5.1820853997340395</v>
      </c>
      <c r="J478">
        <f t="shared" si="41"/>
        <v>7.3441299731558159E-59</v>
      </c>
      <c r="K478">
        <f t="shared" si="41"/>
        <v>4</v>
      </c>
      <c r="L478">
        <f t="shared" si="41"/>
        <v>3.6627911429094864</v>
      </c>
      <c r="M478">
        <f t="shared" si="40"/>
        <v>0.66898429332822595</v>
      </c>
    </row>
    <row r="479" spans="1:13" x14ac:dyDescent="0.3">
      <c r="A479">
        <v>176</v>
      </c>
      <c r="B479">
        <v>0</v>
      </c>
      <c r="C479">
        <v>0</v>
      </c>
      <c r="D479">
        <v>5</v>
      </c>
      <c r="E479">
        <v>6</v>
      </c>
      <c r="F479">
        <f t="shared" si="42"/>
        <v>4.4656948116369612E-30</v>
      </c>
      <c r="G479">
        <f t="shared" si="43"/>
        <v>0</v>
      </c>
      <c r="H479">
        <f t="shared" si="44"/>
        <v>1.0498082073007315</v>
      </c>
      <c r="I479">
        <f t="shared" si="45"/>
        <v>5.0501834538789856</v>
      </c>
      <c r="J479">
        <f t="shared" si="41"/>
        <v>1.9942430150681275E-59</v>
      </c>
      <c r="K479">
        <f t="shared" si="41"/>
        <v>0</v>
      </c>
      <c r="L479">
        <f t="shared" si="41"/>
        <v>15.604015199108659</v>
      </c>
      <c r="M479">
        <f t="shared" si="40"/>
        <v>0.90215147128525308</v>
      </c>
    </row>
    <row r="480" spans="1:13" x14ac:dyDescent="0.3">
      <c r="A480">
        <v>177</v>
      </c>
      <c r="B480">
        <v>0</v>
      </c>
      <c r="C480">
        <v>1</v>
      </c>
      <c r="D480">
        <v>3</v>
      </c>
      <c r="E480">
        <v>7</v>
      </c>
      <c r="F480">
        <f t="shared" si="42"/>
        <v>2.320108396725426E-30</v>
      </c>
      <c r="G480">
        <f t="shared" si="43"/>
        <v>0</v>
      </c>
      <c r="H480">
        <f t="shared" si="44"/>
        <v>1.0145134401306617</v>
      </c>
      <c r="I480">
        <f t="shared" si="45"/>
        <v>4.920850386083484</v>
      </c>
      <c r="J480">
        <f t="shared" si="41"/>
        <v>5.3829029725558263E-60</v>
      </c>
      <c r="K480">
        <f t="shared" si="41"/>
        <v>1</v>
      </c>
      <c r="L480">
        <f t="shared" si="41"/>
        <v>3.9421568794217796</v>
      </c>
      <c r="M480">
        <f t="shared" si="40"/>
        <v>4.3228631170491978</v>
      </c>
    </row>
    <row r="481" spans="1:13" x14ac:dyDescent="0.3">
      <c r="A481">
        <v>178</v>
      </c>
      <c r="B481">
        <v>1</v>
      </c>
      <c r="C481">
        <v>0</v>
      </c>
      <c r="D481">
        <v>0</v>
      </c>
      <c r="E481">
        <v>5</v>
      </c>
      <c r="F481">
        <f t="shared" si="42"/>
        <v>1.2017880609487755E-30</v>
      </c>
      <c r="G481">
        <f t="shared" si="43"/>
        <v>0</v>
      </c>
      <c r="H481">
        <f t="shared" si="44"/>
        <v>0.98024928648443099</v>
      </c>
      <c r="I481">
        <f t="shared" si="45"/>
        <v>4.7940613179773379</v>
      </c>
      <c r="J481">
        <f t="shared" si="41"/>
        <v>1</v>
      </c>
      <c r="K481">
        <f t="shared" si="41"/>
        <v>0</v>
      </c>
      <c r="L481">
        <f t="shared" si="41"/>
        <v>0.96088866365323611</v>
      </c>
      <c r="M481">
        <f t="shared" si="40"/>
        <v>4.2410740753231119E-2</v>
      </c>
    </row>
    <row r="482" spans="1:13" x14ac:dyDescent="0.3">
      <c r="A482">
        <v>179</v>
      </c>
      <c r="B482">
        <v>0</v>
      </c>
      <c r="C482">
        <v>0</v>
      </c>
      <c r="D482">
        <v>2</v>
      </c>
      <c r="E482">
        <v>2</v>
      </c>
      <c r="F482">
        <f t="shared" si="42"/>
        <v>6.2065158383411876E-31</v>
      </c>
      <c r="G482">
        <f t="shared" si="43"/>
        <v>0</v>
      </c>
      <c r="H482">
        <f t="shared" si="44"/>
        <v>0.94699165864576296</v>
      </c>
      <c r="I482">
        <f t="shared" si="45"/>
        <v>4.6697908033190059</v>
      </c>
      <c r="J482">
        <f t="shared" si="41"/>
        <v>3.8520838851580013E-61</v>
      </c>
      <c r="K482">
        <f t="shared" si="41"/>
        <v>0</v>
      </c>
      <c r="L482">
        <f t="shared" si="41"/>
        <v>1.1088265669616013</v>
      </c>
      <c r="M482">
        <f t="shared" si="40"/>
        <v>7.1277829334867429</v>
      </c>
    </row>
    <row r="483" spans="1:13" x14ac:dyDescent="0.3">
      <c r="A483">
        <v>180</v>
      </c>
      <c r="B483">
        <v>0</v>
      </c>
      <c r="C483">
        <v>0</v>
      </c>
      <c r="D483">
        <v>2</v>
      </c>
      <c r="E483">
        <v>8</v>
      </c>
      <c r="F483">
        <f t="shared" si="42"/>
        <v>3.195716346299427E-31</v>
      </c>
      <c r="G483">
        <f t="shared" si="43"/>
        <v>0</v>
      </c>
      <c r="H483">
        <f t="shared" si="44"/>
        <v>0.91471681196083188</v>
      </c>
      <c r="I483">
        <f t="shared" si="45"/>
        <v>4.5480128587214779</v>
      </c>
      <c r="J483">
        <f t="shared" si="41"/>
        <v>1.0212602966005359E-61</v>
      </c>
      <c r="K483">
        <f t="shared" si="41"/>
        <v>0</v>
      </c>
      <c r="L483">
        <f t="shared" si="41"/>
        <v>1.1778395982404606</v>
      </c>
      <c r="M483">
        <f t="shared" si="40"/>
        <v>11.916215223552264</v>
      </c>
    </row>
    <row r="484" spans="1:13" x14ac:dyDescent="0.3">
      <c r="A484">
        <v>181</v>
      </c>
      <c r="B484">
        <v>0</v>
      </c>
      <c r="C484">
        <v>0</v>
      </c>
      <c r="D484">
        <v>3</v>
      </c>
      <c r="E484">
        <v>9</v>
      </c>
      <c r="F484">
        <f t="shared" si="42"/>
        <v>1.6405480448214498E-31</v>
      </c>
      <c r="G484">
        <f t="shared" si="43"/>
        <v>0</v>
      </c>
      <c r="H484">
        <f t="shared" si="44"/>
        <v>0.8834013480542755</v>
      </c>
      <c r="I484">
        <f t="shared" si="45"/>
        <v>4.428700994008782</v>
      </c>
      <c r="J484">
        <f t="shared" si="41"/>
        <v>2.6913978873674815E-62</v>
      </c>
      <c r="K484">
        <f t="shared" si="41"/>
        <v>0</v>
      </c>
      <c r="L484">
        <f t="shared" si="41"/>
        <v>4.4799898534184592</v>
      </c>
      <c r="M484">
        <f t="shared" si="40"/>
        <v>20.896774602176297</v>
      </c>
    </row>
    <row r="485" spans="1:13" x14ac:dyDescent="0.3">
      <c r="A485">
        <v>182</v>
      </c>
      <c r="B485">
        <v>0</v>
      </c>
      <c r="C485">
        <v>0</v>
      </c>
      <c r="D485">
        <v>3</v>
      </c>
      <c r="E485">
        <v>9</v>
      </c>
      <c r="F485">
        <f t="shared" si="42"/>
        <v>8.3967274460543751E-32</v>
      </c>
      <c r="G485">
        <f t="shared" si="43"/>
        <v>0</v>
      </c>
      <c r="H485">
        <f t="shared" si="44"/>
        <v>0.85302221766507558</v>
      </c>
      <c r="I485">
        <f t="shared" si="45"/>
        <v>4.3118282421839194</v>
      </c>
      <c r="J485">
        <f t="shared" si="41"/>
        <v>7.0505031803322832E-63</v>
      </c>
      <c r="K485">
        <f t="shared" si="41"/>
        <v>0</v>
      </c>
      <c r="L485">
        <f t="shared" si="41"/>
        <v>4.6095135978397908</v>
      </c>
      <c r="M485">
        <f t="shared" si="40"/>
        <v>21.97895443078432</v>
      </c>
    </row>
    <row r="486" spans="1:13" x14ac:dyDescent="0.3">
      <c r="A486">
        <v>183</v>
      </c>
      <c r="B486">
        <v>1</v>
      </c>
      <c r="C486">
        <v>0</v>
      </c>
      <c r="D486">
        <v>3</v>
      </c>
      <c r="E486">
        <v>4</v>
      </c>
      <c r="F486">
        <f t="shared" si="42"/>
        <v>4.2848096418384637E-32</v>
      </c>
      <c r="G486">
        <f t="shared" si="43"/>
        <v>0</v>
      </c>
      <c r="H486">
        <f t="shared" si="44"/>
        <v>0.8235567231126153</v>
      </c>
      <c r="I486">
        <f t="shared" si="45"/>
        <v>4.197367188989908</v>
      </c>
      <c r="J486">
        <f t="shared" si="41"/>
        <v>1</v>
      </c>
      <c r="K486">
        <f t="shared" si="41"/>
        <v>0</v>
      </c>
      <c r="L486">
        <f t="shared" si="41"/>
        <v>4.7369053375082979</v>
      </c>
      <c r="M486">
        <f t="shared" si="40"/>
        <v>3.895380728977807E-2</v>
      </c>
    </row>
    <row r="487" spans="1:13" x14ac:dyDescent="0.3">
      <c r="A487">
        <v>184</v>
      </c>
      <c r="B487">
        <v>0</v>
      </c>
      <c r="C487">
        <v>1</v>
      </c>
      <c r="D487">
        <v>3</v>
      </c>
      <c r="E487">
        <v>6</v>
      </c>
      <c r="F487">
        <f t="shared" si="42"/>
        <v>2.1799843816393383E-32</v>
      </c>
      <c r="G487">
        <f t="shared" si="43"/>
        <v>0</v>
      </c>
      <c r="H487">
        <f t="shared" si="44"/>
        <v>0.79498252040324446</v>
      </c>
      <c r="I487">
        <f t="shared" si="45"/>
        <v>4.0852900020466096</v>
      </c>
      <c r="J487">
        <f t="shared" si="41"/>
        <v>4.7523319041914479E-64</v>
      </c>
      <c r="K487">
        <f t="shared" si="41"/>
        <v>1</v>
      </c>
      <c r="L487">
        <f t="shared" si="41"/>
        <v>4.8621020853272281</v>
      </c>
      <c r="M487">
        <f t="shared" si="40"/>
        <v>3.666114376262672</v>
      </c>
    </row>
    <row r="488" spans="1:13" x14ac:dyDescent="0.3">
      <c r="A488">
        <v>185</v>
      </c>
      <c r="B488">
        <v>0</v>
      </c>
      <c r="C488">
        <v>0</v>
      </c>
      <c r="D488">
        <v>1</v>
      </c>
      <c r="E488">
        <v>4</v>
      </c>
      <c r="F488">
        <f t="shared" si="42"/>
        <v>1.1057975032920029E-32</v>
      </c>
      <c r="G488">
        <f t="shared" si="43"/>
        <v>0</v>
      </c>
      <c r="H488">
        <f t="shared" si="44"/>
        <v>0.76727762098774566</v>
      </c>
      <c r="I488">
        <f t="shared" si="45"/>
        <v>3.9755684595468446</v>
      </c>
      <c r="J488">
        <f t="shared" si="41"/>
        <v>1.2227881182868272E-64</v>
      </c>
      <c r="K488">
        <f t="shared" si="41"/>
        <v>0</v>
      </c>
      <c r="L488">
        <f t="shared" si="41"/>
        <v>5.415970569312336E-2</v>
      </c>
      <c r="M488">
        <f t="shared" si="40"/>
        <v>5.9690016891417034E-4</v>
      </c>
    </row>
    <row r="489" spans="1:13" x14ac:dyDescent="0.3">
      <c r="A489">
        <v>186</v>
      </c>
      <c r="B489">
        <v>0</v>
      </c>
      <c r="C489">
        <v>4</v>
      </c>
      <c r="D489">
        <v>2</v>
      </c>
      <c r="E489">
        <v>7</v>
      </c>
      <c r="F489">
        <f t="shared" si="42"/>
        <v>5.5923996684630601E-33</v>
      </c>
      <c r="G489">
        <f t="shared" si="43"/>
        <v>0</v>
      </c>
      <c r="H489">
        <f t="shared" si="44"/>
        <v>0.74042039318011255</v>
      </c>
      <c r="I489">
        <f t="shared" si="45"/>
        <v>3.8681739784963436</v>
      </c>
      <c r="J489">
        <f t="shared" si="41"/>
        <v>3.1274934051825744E-65</v>
      </c>
      <c r="K489">
        <f t="shared" si="41"/>
        <v>16</v>
      </c>
      <c r="L489">
        <f t="shared" si="41"/>
        <v>1.5865407859165424</v>
      </c>
      <c r="M489">
        <f t="shared" si="40"/>
        <v>9.8083342289674214</v>
      </c>
    </row>
    <row r="490" spans="1:13" x14ac:dyDescent="0.3">
      <c r="A490">
        <v>187</v>
      </c>
      <c r="B490">
        <v>0</v>
      </c>
      <c r="C490">
        <v>0</v>
      </c>
      <c r="D490">
        <v>3</v>
      </c>
      <c r="E490">
        <v>7</v>
      </c>
      <c r="F490">
        <f t="shared" si="42"/>
        <v>2.8198186001052206E-33</v>
      </c>
      <c r="G490">
        <f t="shared" si="43"/>
        <v>0</v>
      </c>
      <c r="H490">
        <f t="shared" si="44"/>
        <v>0.71438956324805392</v>
      </c>
      <c r="I490">
        <f t="shared" si="45"/>
        <v>3.7630776424828669</v>
      </c>
      <c r="J490">
        <f t="shared" si="41"/>
        <v>7.9513769374993664E-66</v>
      </c>
      <c r="K490">
        <f t="shared" si="41"/>
        <v>0</v>
      </c>
      <c r="L490">
        <f t="shared" si="41"/>
        <v>5.2240150685894209</v>
      </c>
      <c r="M490">
        <f t="shared" si="40"/>
        <v>10.477666348594274</v>
      </c>
    </row>
    <row r="491" spans="1:13" x14ac:dyDescent="0.3">
      <c r="A491">
        <v>188</v>
      </c>
      <c r="B491">
        <v>0</v>
      </c>
      <c r="C491">
        <v>0</v>
      </c>
      <c r="D491">
        <v>3</v>
      </c>
      <c r="E491">
        <v>4</v>
      </c>
      <c r="F491">
        <f t="shared" si="42"/>
        <v>1.4175700006441855E-33</v>
      </c>
      <c r="G491">
        <f t="shared" si="43"/>
        <v>0</v>
      </c>
      <c r="H491">
        <f t="shared" si="44"/>
        <v>0.6891642161856405</v>
      </c>
      <c r="I491">
        <f t="shared" si="45"/>
        <v>3.6602502289608831</v>
      </c>
      <c r="J491">
        <f t="shared" si="41"/>
        <v>2.0095047067263563E-66</v>
      </c>
      <c r="K491">
        <f t="shared" si="41"/>
        <v>0</v>
      </c>
      <c r="L491">
        <f t="shared" si="41"/>
        <v>5.3399620197569257</v>
      </c>
      <c r="M491">
        <f t="shared" si="40"/>
        <v>0.11542990692113232</v>
      </c>
    </row>
    <row r="492" spans="1:13" x14ac:dyDescent="0.3">
      <c r="A492">
        <v>189</v>
      </c>
      <c r="B492">
        <v>0</v>
      </c>
      <c r="C492">
        <v>0</v>
      </c>
      <c r="D492">
        <v>2</v>
      </c>
      <c r="E492">
        <v>6</v>
      </c>
      <c r="F492">
        <f t="shared" si="42"/>
        <v>7.1050678599971155E-34</v>
      </c>
      <c r="G492">
        <f t="shared" si="43"/>
        <v>0</v>
      </c>
      <c r="H492">
        <f t="shared" si="44"/>
        <v>0.66472379617850652</v>
      </c>
      <c r="I492">
        <f t="shared" si="45"/>
        <v>3.5596622360389496</v>
      </c>
      <c r="J492">
        <f t="shared" si="41"/>
        <v>5.0481989295163989E-67</v>
      </c>
      <c r="K492">
        <f t="shared" si="41"/>
        <v>0</v>
      </c>
      <c r="L492">
        <f t="shared" si="41"/>
        <v>1.7829625404919383</v>
      </c>
      <c r="M492">
        <f t="shared" si="40"/>
        <v>5.9552484022144192</v>
      </c>
    </row>
    <row r="493" spans="1:13" x14ac:dyDescent="0.3">
      <c r="A493">
        <v>190</v>
      </c>
      <c r="B493">
        <v>0</v>
      </c>
      <c r="C493">
        <v>0</v>
      </c>
      <c r="D493">
        <v>1</v>
      </c>
      <c r="E493">
        <v>7</v>
      </c>
      <c r="F493">
        <f t="shared" si="42"/>
        <v>3.5505229146690722E-34</v>
      </c>
      <c r="G493">
        <f t="shared" si="43"/>
        <v>0</v>
      </c>
      <c r="H493">
        <f t="shared" si="44"/>
        <v>0.64104810677195467</v>
      </c>
      <c r="I493">
        <f t="shared" si="45"/>
        <v>3.4612839087579568</v>
      </c>
      <c r="J493">
        <f t="shared" si="41"/>
        <v>1.2606212967590163E-67</v>
      </c>
      <c r="K493">
        <f t="shared" si="41"/>
        <v>0</v>
      </c>
      <c r="L493">
        <f t="shared" si="41"/>
        <v>0.12884646165199806</v>
      </c>
      <c r="M493">
        <f t="shared" si="40"/>
        <v>12.522511574415365</v>
      </c>
    </row>
    <row r="494" spans="1:13" x14ac:dyDescent="0.3">
      <c r="A494">
        <v>191</v>
      </c>
      <c r="B494">
        <v>0</v>
      </c>
      <c r="C494">
        <v>0</v>
      </c>
      <c r="D494">
        <v>3</v>
      </c>
      <c r="E494">
        <v>6</v>
      </c>
      <c r="F494">
        <f t="shared" si="42"/>
        <v>1.7689549909443938E-34</v>
      </c>
      <c r="G494">
        <f t="shared" si="43"/>
        <v>0</v>
      </c>
      <c r="H494">
        <f t="shared" si="44"/>
        <v>0.61811731075232279</v>
      </c>
      <c r="I494">
        <f t="shared" si="45"/>
        <v>3.3650852648492222</v>
      </c>
      <c r="J494">
        <f t="shared" si="41"/>
        <v>3.1292017599870804E-68</v>
      </c>
      <c r="K494">
        <f t="shared" si="41"/>
        <v>0</v>
      </c>
      <c r="L494">
        <f t="shared" si="41"/>
        <v>5.6733651453377467</v>
      </c>
      <c r="M494">
        <f t="shared" si="40"/>
        <v>6.9427756615146938</v>
      </c>
    </row>
    <row r="495" spans="1:13" x14ac:dyDescent="0.3">
      <c r="A495">
        <v>192</v>
      </c>
      <c r="B495">
        <v>1</v>
      </c>
      <c r="C495">
        <v>0</v>
      </c>
      <c r="D495">
        <v>1</v>
      </c>
      <c r="E495">
        <v>6</v>
      </c>
      <c r="F495">
        <f t="shared" si="42"/>
        <v>8.7870200894513378E-35</v>
      </c>
      <c r="G495">
        <f t="shared" si="43"/>
        <v>0</v>
      </c>
      <c r="H495">
        <f t="shared" si="44"/>
        <v>0.59591192975187368</v>
      </c>
      <c r="I495">
        <f t="shared" si="45"/>
        <v>3.2710361199623099</v>
      </c>
      <c r="J495">
        <f t="shared" si="41"/>
        <v>1</v>
      </c>
      <c r="K495">
        <f t="shared" si="41"/>
        <v>0</v>
      </c>
      <c r="L495">
        <f t="shared" si="41"/>
        <v>0.16328716851685468</v>
      </c>
      <c r="M495">
        <f t="shared" si="40"/>
        <v>7.4472438585503644</v>
      </c>
    </row>
    <row r="496" spans="1:13" x14ac:dyDescent="0.3">
      <c r="A496">
        <v>193</v>
      </c>
      <c r="B496">
        <v>0</v>
      </c>
      <c r="C496">
        <v>0</v>
      </c>
      <c r="D496">
        <v>2</v>
      </c>
      <c r="E496">
        <v>4</v>
      </c>
      <c r="F496">
        <f t="shared" si="42"/>
        <v>4.3517789694660417E-35</v>
      </c>
      <c r="G496">
        <f t="shared" si="43"/>
        <v>0</v>
      </c>
      <c r="H496">
        <f t="shared" si="44"/>
        <v>0.5744128435874295</v>
      </c>
      <c r="I496">
        <f t="shared" si="45"/>
        <v>3.179106112353324</v>
      </c>
      <c r="J496">
        <f t="shared" si="41"/>
        <v>1.8937980199086923E-69</v>
      </c>
      <c r="K496">
        <f t="shared" si="41"/>
        <v>0</v>
      </c>
      <c r="L496">
        <f t="shared" si="41"/>
        <v>2.0322987405284789</v>
      </c>
      <c r="M496">
        <f t="shared" si="40"/>
        <v>0.67386677477567358</v>
      </c>
    </row>
    <row r="497" spans="1:13" x14ac:dyDescent="0.3">
      <c r="A497">
        <v>194</v>
      </c>
      <c r="B497">
        <v>0</v>
      </c>
      <c r="C497">
        <v>0</v>
      </c>
      <c r="D497">
        <v>7</v>
      </c>
      <c r="E497">
        <v>5</v>
      </c>
      <c r="F497">
        <f t="shared" si="42"/>
        <v>2.1487822713829725E-35</v>
      </c>
      <c r="G497">
        <f t="shared" si="43"/>
        <v>0</v>
      </c>
      <c r="H497">
        <f t="shared" si="44"/>
        <v>0.55360128934289943</v>
      </c>
      <c r="I497">
        <f t="shared" si="45"/>
        <v>3.089264727025264</v>
      </c>
      <c r="J497">
        <f t="shared" si="41"/>
        <v>4.6172652498097661E-70</v>
      </c>
      <c r="K497">
        <f t="shared" si="41"/>
        <v>0</v>
      </c>
      <c r="L497">
        <f t="shared" si="41"/>
        <v>41.556056336761529</v>
      </c>
      <c r="M497">
        <f t="shared" si="40"/>
        <v>3.6509092833898391</v>
      </c>
    </row>
    <row r="498" spans="1:13" x14ac:dyDescent="0.3">
      <c r="A498">
        <v>195</v>
      </c>
      <c r="B498">
        <v>0</v>
      </c>
      <c r="C498">
        <v>0</v>
      </c>
      <c r="D498">
        <v>2</v>
      </c>
      <c r="E498">
        <v>4</v>
      </c>
      <c r="F498">
        <f t="shared" si="42"/>
        <v>1.0578360631070728E-35</v>
      </c>
      <c r="G498">
        <f t="shared" si="43"/>
        <v>0</v>
      </c>
      <c r="H498">
        <f t="shared" si="44"/>
        <v>0.53345886020575162</v>
      </c>
      <c r="I498">
        <f t="shared" si="45"/>
        <v>3.0014813193128798</v>
      </c>
      <c r="J498">
        <f t="shared" si="41"/>
        <v>1.119017136409871E-70</v>
      </c>
      <c r="K498">
        <f t="shared" si="41"/>
        <v>0</v>
      </c>
      <c r="L498">
        <f t="shared" si="41"/>
        <v>2.1507429147090136</v>
      </c>
      <c r="M498">
        <f t="shared" si="40"/>
        <v>0.99703955568114722</v>
      </c>
    </row>
    <row r="499" spans="1:13" x14ac:dyDescent="0.3">
      <c r="A499">
        <v>196</v>
      </c>
      <c r="B499">
        <v>0</v>
      </c>
      <c r="C499">
        <v>0</v>
      </c>
      <c r="D499">
        <v>2</v>
      </c>
      <c r="E499">
        <v>6</v>
      </c>
      <c r="F499">
        <f t="shared" si="42"/>
        <v>5.1921197269749304E-36</v>
      </c>
      <c r="G499">
        <f t="shared" si="43"/>
        <v>0</v>
      </c>
      <c r="H499">
        <f t="shared" si="44"/>
        <v>0.51396750406740599</v>
      </c>
      <c r="I499">
        <f t="shared" si="45"/>
        <v>2.9157251379053086</v>
      </c>
      <c r="J499">
        <f t="shared" si="41"/>
        <v>2.6958107259242224E-71</v>
      </c>
      <c r="K499">
        <f t="shared" si="41"/>
        <v>0</v>
      </c>
      <c r="L499">
        <f t="shared" si="41"/>
        <v>2.2082925789676549</v>
      </c>
      <c r="M499">
        <f t="shared" si="40"/>
        <v>9.5127514249492275</v>
      </c>
    </row>
    <row r="500" spans="1:13" x14ac:dyDescent="0.3">
      <c r="A500">
        <v>197</v>
      </c>
      <c r="B500">
        <v>0</v>
      </c>
      <c r="C500">
        <v>0</v>
      </c>
      <c r="D500">
        <v>2</v>
      </c>
      <c r="E500">
        <v>7</v>
      </c>
      <c r="F500">
        <f t="shared" si="42"/>
        <v>2.5408053876093337E-36</v>
      </c>
      <c r="G500">
        <f t="shared" si="43"/>
        <v>0</v>
      </c>
      <c r="H500">
        <f t="shared" si="44"/>
        <v>0.49510952189740193</v>
      </c>
      <c r="I500">
        <f t="shared" si="45"/>
        <v>2.8319653473005224</v>
      </c>
      <c r="J500">
        <f t="shared" si="41"/>
        <v>6.4556920177046165E-72</v>
      </c>
      <c r="K500">
        <f t="shared" si="41"/>
        <v>0</v>
      </c>
      <c r="L500">
        <f t="shared" si="41"/>
        <v>2.2646953510838661</v>
      </c>
      <c r="M500">
        <f t="shared" si="40"/>
        <v>17.372512866103651</v>
      </c>
    </row>
    <row r="501" spans="1:13" x14ac:dyDescent="0.3">
      <c r="A501">
        <v>198</v>
      </c>
      <c r="B501">
        <v>0</v>
      </c>
      <c r="C501">
        <v>0</v>
      </c>
      <c r="D501">
        <v>2</v>
      </c>
      <c r="E501">
        <v>4</v>
      </c>
      <c r="F501">
        <f t="shared" si="42"/>
        <v>1.2396482686276841E-36</v>
      </c>
      <c r="G501">
        <f t="shared" si="43"/>
        <v>0</v>
      </c>
      <c r="H501">
        <f t="shared" si="44"/>
        <v>0.47686756590110574</v>
      </c>
      <c r="I501">
        <f t="shared" si="45"/>
        <v>2.7501710496865051</v>
      </c>
      <c r="J501">
        <f t="shared" si="41"/>
        <v>1.5367278299116147E-72</v>
      </c>
      <c r="K501">
        <f t="shared" si="41"/>
        <v>0</v>
      </c>
      <c r="L501">
        <f t="shared" si="41"/>
        <v>2.3199324118040225</v>
      </c>
      <c r="M501">
        <f t="shared" si="40"/>
        <v>1.5620724050417327</v>
      </c>
    </row>
    <row r="502" spans="1:13" x14ac:dyDescent="0.3">
      <c r="A502">
        <v>199</v>
      </c>
      <c r="B502">
        <v>0</v>
      </c>
      <c r="C502">
        <v>0</v>
      </c>
      <c r="D502">
        <v>4</v>
      </c>
      <c r="E502">
        <v>4</v>
      </c>
      <c r="F502">
        <f t="shared" si="42"/>
        <v>6.0301196297950823E-37</v>
      </c>
      <c r="G502">
        <f t="shared" si="43"/>
        <v>0</v>
      </c>
      <c r="H502">
        <f t="shared" si="44"/>
        <v>0.45922463747058306</v>
      </c>
      <c r="I502">
        <f t="shared" si="45"/>
        <v>2.6703113062447752</v>
      </c>
      <c r="J502">
        <f t="shared" si="41"/>
        <v>3.6362342749639977E-73</v>
      </c>
      <c r="K502">
        <f t="shared" si="41"/>
        <v>0</v>
      </c>
      <c r="L502">
        <f t="shared" si="41"/>
        <v>12.537090167895325</v>
      </c>
      <c r="M502">
        <f t="shared" si="40"/>
        <v>1.768072022300476</v>
      </c>
    </row>
    <row r="503" spans="1:13" x14ac:dyDescent="0.3">
      <c r="A503">
        <v>200</v>
      </c>
      <c r="B503">
        <v>0</v>
      </c>
      <c r="C503">
        <v>0</v>
      </c>
      <c r="D503">
        <v>3</v>
      </c>
      <c r="E503">
        <v>3</v>
      </c>
      <c r="F503">
        <f t="shared" si="42"/>
        <v>2.9245143137506902E-37</v>
      </c>
      <c r="G503">
        <f t="shared" si="43"/>
        <v>0</v>
      </c>
      <c r="H503">
        <f t="shared" si="44"/>
        <v>0.44216408493815218</v>
      </c>
      <c r="I503">
        <f t="shared" si="45"/>
        <v>2.5923551578726811</v>
      </c>
      <c r="J503">
        <f t="shared" si="41"/>
        <v>8.5527839713326708E-74</v>
      </c>
      <c r="K503">
        <f t="shared" si="41"/>
        <v>0</v>
      </c>
      <c r="L503">
        <f t="shared" si="41"/>
        <v>6.5425245683802808</v>
      </c>
      <c r="M503">
        <f t="shared" si="40"/>
        <v>0.16617431731300675</v>
      </c>
    </row>
    <row r="504" spans="1:13" x14ac:dyDescent="0.3">
      <c r="A504">
        <v>201</v>
      </c>
      <c r="B504">
        <v>0</v>
      </c>
      <c r="C504">
        <v>0</v>
      </c>
      <c r="D504">
        <v>2</v>
      </c>
      <c r="E504">
        <v>4</v>
      </c>
      <c r="F504">
        <f t="shared" si="42"/>
        <v>1.4141059444905516E-37</v>
      </c>
      <c r="G504">
        <f t="shared" si="43"/>
        <v>0</v>
      </c>
      <c r="H504">
        <f t="shared" si="44"/>
        <v>0.42566960114198671</v>
      </c>
      <c r="I504">
        <f t="shared" si="45"/>
        <v>2.5162716453216172</v>
      </c>
      <c r="J504">
        <f t="shared" si="41"/>
        <v>1.9996956222435149E-74</v>
      </c>
      <c r="K504">
        <f t="shared" si="41"/>
        <v>0</v>
      </c>
      <c r="L504">
        <f t="shared" si="41"/>
        <v>2.478516204768431</v>
      </c>
      <c r="M504">
        <f t="shared" si="40"/>
        <v>2.201449830476621</v>
      </c>
    </row>
    <row r="505" spans="1:13" x14ac:dyDescent="0.3">
      <c r="A505">
        <v>202</v>
      </c>
      <c r="B505">
        <v>0</v>
      </c>
      <c r="C505">
        <v>0</v>
      </c>
      <c r="D505">
        <v>1</v>
      </c>
      <c r="E505">
        <v>0</v>
      </c>
      <c r="F505">
        <f t="shared" si="42"/>
        <v>6.8172703639153617E-38</v>
      </c>
      <c r="G505">
        <f t="shared" si="43"/>
        <v>0</v>
      </c>
      <c r="H505">
        <f t="shared" si="44"/>
        <v>0.40972522081300655</v>
      </c>
      <c r="I505">
        <f t="shared" si="45"/>
        <v>2.4420298287490541</v>
      </c>
      <c r="J505">
        <f t="shared" si="41"/>
        <v>4.6475175214718692E-75</v>
      </c>
      <c r="K505">
        <f t="shared" si="41"/>
        <v>0</v>
      </c>
      <c r="L505">
        <f t="shared" si="41"/>
        <v>0.34842431494425385</v>
      </c>
      <c r="M505">
        <f t="shared" si="40"/>
        <v>5.9635096845001341</v>
      </c>
    </row>
    <row r="506" spans="1:13" x14ac:dyDescent="0.3">
      <c r="A506">
        <v>203</v>
      </c>
      <c r="B506">
        <v>0</v>
      </c>
      <c r="C506">
        <v>0</v>
      </c>
      <c r="D506">
        <v>0</v>
      </c>
      <c r="E506">
        <v>3</v>
      </c>
      <c r="F506">
        <f t="shared" si="42"/>
        <v>3.2767209752962955E-38</v>
      </c>
      <c r="G506">
        <f t="shared" si="43"/>
        <v>0</v>
      </c>
      <c r="H506">
        <f t="shared" si="44"/>
        <v>0.39431531779213902</v>
      </c>
      <c r="I506">
        <f t="shared" si="45"/>
        <v>2.3695988066829865</v>
      </c>
      <c r="J506">
        <f t="shared" si="41"/>
        <v>1.0736900349946705E-75</v>
      </c>
      <c r="K506">
        <f t="shared" si="41"/>
        <v>0</v>
      </c>
      <c r="L506">
        <f t="shared" si="41"/>
        <v>0.15548456984551559</v>
      </c>
      <c r="M506">
        <f t="shared" si="40"/>
        <v>0.39740566453551462</v>
      </c>
    </row>
    <row r="507" spans="1:13" x14ac:dyDescent="0.3">
      <c r="A507">
        <v>204</v>
      </c>
      <c r="B507">
        <v>0</v>
      </c>
      <c r="C507">
        <v>2</v>
      </c>
      <c r="D507">
        <v>0</v>
      </c>
      <c r="E507">
        <v>2</v>
      </c>
      <c r="F507">
        <f t="shared" si="42"/>
        <v>1.5702499125094418E-38</v>
      </c>
      <c r="G507">
        <f t="shared" si="43"/>
        <v>0</v>
      </c>
      <c r="H507">
        <f t="shared" si="44"/>
        <v>0.3794246020868895</v>
      </c>
      <c r="I507">
        <f t="shared" si="45"/>
        <v>2.2989477343980509</v>
      </c>
      <c r="J507">
        <f t="shared" si="41"/>
        <v>2.4656847877359096E-76</v>
      </c>
      <c r="K507">
        <f t="shared" si="41"/>
        <v>4</v>
      </c>
      <c r="L507">
        <f t="shared" si="41"/>
        <v>0.14396302866879443</v>
      </c>
      <c r="M507">
        <f t="shared" si="40"/>
        <v>8.9369747901727581E-2</v>
      </c>
    </row>
    <row r="508" spans="1:13" x14ac:dyDescent="0.3">
      <c r="A508">
        <v>205</v>
      </c>
      <c r="B508">
        <v>0</v>
      </c>
      <c r="C508">
        <v>1</v>
      </c>
      <c r="D508">
        <v>2</v>
      </c>
      <c r="E508">
        <v>4</v>
      </c>
      <c r="F508">
        <f t="shared" si="42"/>
        <v>7.5023698124177755E-39</v>
      </c>
      <c r="G508">
        <f t="shared" si="43"/>
        <v>0</v>
      </c>
      <c r="H508">
        <f t="shared" si="44"/>
        <v>0.36503811677599091</v>
      </c>
      <c r="I508">
        <f t="shared" si="45"/>
        <v>2.2300458417033093</v>
      </c>
      <c r="J508">
        <f t="shared" si="41"/>
        <v>5.6285552802277527E-77</v>
      </c>
      <c r="K508">
        <f t="shared" si="41"/>
        <v>1</v>
      </c>
      <c r="L508">
        <f t="shared" si="41"/>
        <v>2.6731003595953986</v>
      </c>
      <c r="M508">
        <f t="shared" si="40"/>
        <v>3.1327377224717465</v>
      </c>
    </row>
    <row r="509" spans="1:13" x14ac:dyDescent="0.3">
      <c r="A509">
        <v>206</v>
      </c>
      <c r="B509">
        <v>1</v>
      </c>
      <c r="C509">
        <v>1</v>
      </c>
      <c r="D509">
        <v>1</v>
      </c>
      <c r="E509">
        <v>4</v>
      </c>
      <c r="F509">
        <f t="shared" si="42"/>
        <v>3.5737859021618338E-39</v>
      </c>
      <c r="G509">
        <f t="shared" si="43"/>
        <v>0</v>
      </c>
      <c r="H509">
        <f t="shared" si="44"/>
        <v>0.35114123477074999</v>
      </c>
      <c r="I509">
        <f t="shared" si="45"/>
        <v>2.1628624501422773</v>
      </c>
      <c r="J509">
        <f t="shared" si="41"/>
        <v>1</v>
      </c>
      <c r="K509">
        <f t="shared" si="41"/>
        <v>1</v>
      </c>
      <c r="L509">
        <f t="shared" si="41"/>
        <v>0.42101769721482696</v>
      </c>
      <c r="M509">
        <f t="shared" si="40"/>
        <v>3.3750743770972367</v>
      </c>
    </row>
    <row r="510" spans="1:13" x14ac:dyDescent="0.3">
      <c r="A510">
        <v>207</v>
      </c>
      <c r="B510">
        <v>1</v>
      </c>
      <c r="C510">
        <v>1</v>
      </c>
      <c r="D510">
        <v>2</v>
      </c>
      <c r="E510">
        <v>3</v>
      </c>
      <c r="F510">
        <f t="shared" si="42"/>
        <v>1.6973013945296798E-39</v>
      </c>
      <c r="G510">
        <f t="shared" si="43"/>
        <v>0</v>
      </c>
      <c r="H510">
        <f t="shared" si="44"/>
        <v>0.33771965544153354</v>
      </c>
      <c r="I510">
        <f t="shared" si="45"/>
        <v>2.0973669896064555</v>
      </c>
      <c r="J510">
        <f t="shared" si="41"/>
        <v>1</v>
      </c>
      <c r="K510">
        <f t="shared" si="41"/>
        <v>1</v>
      </c>
      <c r="L510">
        <f t="shared" si="41"/>
        <v>2.7631759439054138</v>
      </c>
      <c r="M510">
        <f t="shared" si="40"/>
        <v>0.8147463514521126</v>
      </c>
    </row>
    <row r="511" spans="1:13" x14ac:dyDescent="0.3">
      <c r="A511">
        <v>208</v>
      </c>
      <c r="B511">
        <v>0</v>
      </c>
      <c r="C511">
        <v>0</v>
      </c>
      <c r="D511">
        <v>3</v>
      </c>
      <c r="E511">
        <v>3</v>
      </c>
      <c r="F511">
        <f t="shared" si="42"/>
        <v>8.0369224574036417E-40</v>
      </c>
      <c r="G511">
        <f t="shared" si="43"/>
        <v>0</v>
      </c>
      <c r="H511">
        <f t="shared" si="44"/>
        <v>0.3247594011176605</v>
      </c>
      <c r="I511">
        <f t="shared" si="45"/>
        <v>2.0335290143641926</v>
      </c>
      <c r="J511">
        <f t="shared" si="41"/>
        <v>6.4592122586318989E-79</v>
      </c>
      <c r="K511">
        <f t="shared" si="41"/>
        <v>0</v>
      </c>
      <c r="L511">
        <f t="shared" si="41"/>
        <v>7.1569122619083378</v>
      </c>
      <c r="M511">
        <f t="shared" si="40"/>
        <v>0.93406616607584891</v>
      </c>
    </row>
    <row r="512" spans="1:13" x14ac:dyDescent="0.3">
      <c r="A512">
        <v>209</v>
      </c>
      <c r="B512">
        <v>0</v>
      </c>
      <c r="C512">
        <v>1</v>
      </c>
      <c r="D512">
        <v>1</v>
      </c>
      <c r="E512">
        <v>3</v>
      </c>
      <c r="F512">
        <f t="shared" si="42"/>
        <v>3.7942064816284931E-40</v>
      </c>
      <c r="G512">
        <f t="shared" si="43"/>
        <v>0</v>
      </c>
      <c r="H512">
        <f t="shared" si="44"/>
        <v>0.31224681346880678</v>
      </c>
      <c r="I512">
        <f t="shared" si="45"/>
        <v>1.9713182185073355</v>
      </c>
      <c r="J512">
        <f t="shared" si="41"/>
        <v>1.439600282523167E-79</v>
      </c>
      <c r="K512">
        <f t="shared" si="41"/>
        <v>1</v>
      </c>
      <c r="L512">
        <f t="shared" si="41"/>
        <v>0.47300444558381027</v>
      </c>
      <c r="M512">
        <f t="shared" si="40"/>
        <v>1.058186207574922</v>
      </c>
    </row>
    <row r="513" spans="1:13" x14ac:dyDescent="0.3">
      <c r="A513">
        <v>210</v>
      </c>
      <c r="B513">
        <v>0</v>
      </c>
      <c r="C513">
        <v>0</v>
      </c>
      <c r="D513">
        <v>0</v>
      </c>
      <c r="E513">
        <v>5</v>
      </c>
      <c r="F513">
        <f t="shared" si="42"/>
        <v>1.7858810065273599E-40</v>
      </c>
      <c r="G513">
        <f t="shared" si="43"/>
        <v>0</v>
      </c>
      <c r="H513">
        <f t="shared" si="44"/>
        <v>0.30016854977583141</v>
      </c>
      <c r="I513">
        <f t="shared" si="45"/>
        <v>1.9107044508186739</v>
      </c>
      <c r="J513">
        <f t="shared" si="41"/>
        <v>3.1893709694751761E-80</v>
      </c>
      <c r="K513">
        <f t="shared" si="41"/>
        <v>0</v>
      </c>
      <c r="L513">
        <f t="shared" si="41"/>
        <v>9.0101158274525778E-2</v>
      </c>
      <c r="M513">
        <f t="shared" si="40"/>
        <v>9.5437469901915506</v>
      </c>
    </row>
    <row r="514" spans="1:13" x14ac:dyDescent="0.3">
      <c r="A514">
        <v>211</v>
      </c>
      <c r="B514">
        <v>0</v>
      </c>
      <c r="C514">
        <v>0</v>
      </c>
      <c r="D514">
        <v>1</v>
      </c>
      <c r="E514">
        <v>1</v>
      </c>
      <c r="F514">
        <f t="shared" si="42"/>
        <v>8.3807801592654121E-41</v>
      </c>
      <c r="G514">
        <f t="shared" si="43"/>
        <v>0</v>
      </c>
      <c r="H514">
        <f t="shared" si="44"/>
        <v>0.28851157909875974</v>
      </c>
      <c r="I514">
        <f t="shared" si="45"/>
        <v>1.8516577290637253</v>
      </c>
      <c r="J514">
        <f t="shared" si="41"/>
        <v>7.0237476077936784E-81</v>
      </c>
      <c r="K514">
        <f t="shared" si="41"/>
        <v>0</v>
      </c>
      <c r="L514">
        <f t="shared" si="41"/>
        <v>0.50621577307654031</v>
      </c>
      <c r="M514">
        <f t="shared" si="40"/>
        <v>0.72532088747398171</v>
      </c>
    </row>
    <row r="515" spans="1:13" x14ac:dyDescent="0.3">
      <c r="A515">
        <v>212</v>
      </c>
      <c r="B515">
        <v>0</v>
      </c>
      <c r="C515">
        <v>0</v>
      </c>
      <c r="D515">
        <v>0</v>
      </c>
      <c r="E515">
        <v>4</v>
      </c>
      <c r="F515">
        <f t="shared" si="42"/>
        <v>3.9211797586809466E-41</v>
      </c>
      <c r="G515">
        <f t="shared" si="43"/>
        <v>0</v>
      </c>
      <c r="H515">
        <f t="shared" si="44"/>
        <v>0.27726317834947711</v>
      </c>
      <c r="I515">
        <f t="shared" si="45"/>
        <v>1.7941482537109554</v>
      </c>
      <c r="J515">
        <f t="shared" si="41"/>
        <v>1.5375650699889168E-81</v>
      </c>
      <c r="K515">
        <f t="shared" si="41"/>
        <v>0</v>
      </c>
      <c r="L515">
        <f t="shared" si="41"/>
        <v>7.6874870068453949E-2</v>
      </c>
      <c r="M515">
        <f t="shared" si="40"/>
        <v>4.8657819266064282</v>
      </c>
    </row>
    <row r="516" spans="1:13" x14ac:dyDescent="0.3">
      <c r="A516">
        <v>213</v>
      </c>
      <c r="B516">
        <v>0</v>
      </c>
      <c r="C516">
        <v>0</v>
      </c>
      <c r="D516">
        <v>3</v>
      </c>
      <c r="E516">
        <v>4</v>
      </c>
      <c r="F516">
        <f t="shared" si="42"/>
        <v>1.8291504532749853E-41</v>
      </c>
      <c r="G516">
        <f t="shared" si="43"/>
        <v>0</v>
      </c>
      <c r="H516">
        <f t="shared" si="44"/>
        <v>0.26641092827648938</v>
      </c>
      <c r="I516">
        <f t="shared" si="45"/>
        <v>1.7381464210850144</v>
      </c>
      <c r="J516">
        <f t="shared" si="41"/>
        <v>3.345791380716084E-82</v>
      </c>
      <c r="K516">
        <f t="shared" si="41"/>
        <v>0</v>
      </c>
      <c r="L516">
        <f t="shared" si="41"/>
        <v>7.4725092130462043</v>
      </c>
      <c r="M516">
        <f t="shared" si="41"/>
        <v>5.1159816124505291</v>
      </c>
    </row>
    <row r="517" spans="1:13" x14ac:dyDescent="0.3">
      <c r="A517">
        <v>214</v>
      </c>
      <c r="B517">
        <v>0</v>
      </c>
      <c r="C517">
        <v>0</v>
      </c>
      <c r="D517">
        <v>1</v>
      </c>
      <c r="E517">
        <v>5</v>
      </c>
      <c r="F517">
        <f t="shared" si="42"/>
        <v>8.5071184391558014E-42</v>
      </c>
      <c r="G517">
        <f t="shared" si="43"/>
        <v>0</v>
      </c>
      <c r="H517">
        <f t="shared" si="44"/>
        <v>0.25594270936892777</v>
      </c>
      <c r="I517">
        <f t="shared" si="45"/>
        <v>1.6836228359580805</v>
      </c>
      <c r="J517">
        <f t="shared" ref="J517:M580" si="46">(F517-B517)^2</f>
        <v>7.2371064137824639E-83</v>
      </c>
      <c r="K517">
        <f t="shared" si="46"/>
        <v>0</v>
      </c>
      <c r="L517">
        <f t="shared" si="46"/>
        <v>0.55362125174125199</v>
      </c>
      <c r="M517">
        <f t="shared" si="46"/>
        <v>10.998357494178727</v>
      </c>
    </row>
    <row r="518" spans="1:13" x14ac:dyDescent="0.3">
      <c r="A518">
        <v>215</v>
      </c>
      <c r="B518">
        <v>1</v>
      </c>
      <c r="C518">
        <v>1</v>
      </c>
      <c r="D518">
        <v>1</v>
      </c>
      <c r="E518">
        <v>5</v>
      </c>
      <c r="F518">
        <f t="shared" si="42"/>
        <v>3.944717464449017E-42</v>
      </c>
      <c r="G518">
        <f t="shared" si="43"/>
        <v>0</v>
      </c>
      <c r="H518">
        <f t="shared" si="44"/>
        <v>0.24584669768677628</v>
      </c>
      <c r="I518">
        <f t="shared" si="45"/>
        <v>1.6305483235848133</v>
      </c>
      <c r="J518">
        <f t="shared" si="46"/>
        <v>1</v>
      </c>
      <c r="K518">
        <f t="shared" si="46"/>
        <v>1</v>
      </c>
      <c r="L518">
        <f t="shared" si="46"/>
        <v>0.56874720338994067</v>
      </c>
      <c r="M518">
        <f t="shared" si="46"/>
        <v>11.353204599697111</v>
      </c>
    </row>
    <row r="519" spans="1:13" x14ac:dyDescent="0.3">
      <c r="A519">
        <v>216</v>
      </c>
      <c r="B519">
        <v>0</v>
      </c>
      <c r="C519">
        <v>0</v>
      </c>
      <c r="D519">
        <v>0</v>
      </c>
      <c r="E519">
        <v>3</v>
      </c>
      <c r="F519">
        <f t="shared" si="42"/>
        <v>1.8236844700796968E-42</v>
      </c>
      <c r="G519">
        <f t="shared" si="43"/>
        <v>0</v>
      </c>
      <c r="H519">
        <f t="shared" si="44"/>
        <v>0.23611136062411317</v>
      </c>
      <c r="I519">
        <f t="shared" si="45"/>
        <v>1.578893941186946</v>
      </c>
      <c r="J519">
        <f t="shared" si="46"/>
        <v>3.3258250464098643E-84</v>
      </c>
      <c r="K519">
        <f t="shared" si="46"/>
        <v>0</v>
      </c>
      <c r="L519">
        <f t="shared" si="46"/>
        <v>5.574857461577002E-2</v>
      </c>
      <c r="M519">
        <f t="shared" si="46"/>
        <v>2.019542430395171</v>
      </c>
    </row>
    <row r="520" spans="1:13" x14ac:dyDescent="0.3">
      <c r="A520">
        <v>217</v>
      </c>
      <c r="B520">
        <v>0</v>
      </c>
      <c r="C520">
        <v>0</v>
      </c>
      <c r="D520">
        <v>2</v>
      </c>
      <c r="E520">
        <v>6</v>
      </c>
      <c r="F520">
        <f t="shared" si="42"/>
        <v>8.4058932442509222E-43</v>
      </c>
      <c r="G520">
        <f t="shared" si="43"/>
        <v>0</v>
      </c>
      <c r="H520">
        <f t="shared" si="44"/>
        <v>0.2267254526119642</v>
      </c>
      <c r="I520">
        <f t="shared" si="45"/>
        <v>1.5286309888938663</v>
      </c>
      <c r="J520">
        <f t="shared" si="46"/>
        <v>7.0659041233743296E-85</v>
      </c>
      <c r="K520">
        <f t="shared" si="46"/>
        <v>0</v>
      </c>
      <c r="L520">
        <f t="shared" si="46"/>
        <v>3.1445026204142432</v>
      </c>
      <c r="M520">
        <f t="shared" si="46"/>
        <v>19.993140833480247</v>
      </c>
    </row>
    <row r="521" spans="1:13" x14ac:dyDescent="0.3">
      <c r="A521">
        <v>218</v>
      </c>
      <c r="B521">
        <v>0</v>
      </c>
      <c r="C521">
        <v>0</v>
      </c>
      <c r="D521">
        <v>0</v>
      </c>
      <c r="E521">
        <v>0</v>
      </c>
      <c r="F521">
        <f t="shared" si="42"/>
        <v>3.8629440128078598E-43</v>
      </c>
      <c r="G521">
        <f t="shared" si="43"/>
        <v>0</v>
      </c>
      <c r="H521">
        <f t="shared" si="44"/>
        <v>0.21767801076716589</v>
      </c>
      <c r="I521">
        <f t="shared" si="45"/>
        <v>1.4797310201460157</v>
      </c>
      <c r="J521">
        <f t="shared" si="46"/>
        <v>1.4922336446088091E-85</v>
      </c>
      <c r="K521">
        <f t="shared" si="46"/>
        <v>0</v>
      </c>
      <c r="L521">
        <f t="shared" si="46"/>
        <v>4.7383716371550387E-2</v>
      </c>
      <c r="M521">
        <f t="shared" si="46"/>
        <v>2.1896038919823684</v>
      </c>
    </row>
    <row r="522" spans="1:13" x14ac:dyDescent="0.3">
      <c r="A522">
        <v>219</v>
      </c>
      <c r="B522">
        <v>0</v>
      </c>
      <c r="C522">
        <v>0</v>
      </c>
      <c r="D522">
        <v>0</v>
      </c>
      <c r="E522">
        <v>5</v>
      </c>
      <c r="F522">
        <f t="shared" si="42"/>
        <v>1.769918753026744E-43</v>
      </c>
      <c r="G522">
        <f t="shared" si="43"/>
        <v>0</v>
      </c>
      <c r="H522">
        <f t="shared" si="44"/>
        <v>0.20895835049345321</v>
      </c>
      <c r="I522">
        <f t="shared" si="45"/>
        <v>1.4321658515682709</v>
      </c>
      <c r="J522">
        <f t="shared" si="46"/>
        <v>3.1326123923157445E-86</v>
      </c>
      <c r="K522">
        <f t="shared" si="46"/>
        <v>0</v>
      </c>
      <c r="L522">
        <f t="shared" si="46"/>
        <v>4.3663592240944835E-2</v>
      </c>
      <c r="M522">
        <f t="shared" si="46"/>
        <v>12.729440510715561</v>
      </c>
    </row>
    <row r="523" spans="1:13" x14ac:dyDescent="0.3">
      <c r="A523">
        <v>220</v>
      </c>
      <c r="B523">
        <v>0</v>
      </c>
      <c r="C523">
        <v>0</v>
      </c>
      <c r="D523">
        <v>1</v>
      </c>
      <c r="E523">
        <v>1</v>
      </c>
      <c r="F523">
        <f t="shared" si="42"/>
        <v>8.085160045898315E-44</v>
      </c>
      <c r="G523">
        <f t="shared" si="43"/>
        <v>0</v>
      </c>
      <c r="H523">
        <f t="shared" si="44"/>
        <v>0.20055606104078152</v>
      </c>
      <c r="I523">
        <f t="shared" si="45"/>
        <v>1.3859075723208449</v>
      </c>
      <c r="J523">
        <f t="shared" si="46"/>
        <v>6.5369812967790439E-87</v>
      </c>
      <c r="K523">
        <f t="shared" si="46"/>
        <v>0</v>
      </c>
      <c r="L523">
        <f t="shared" si="46"/>
        <v>0.63911061153863069</v>
      </c>
      <c r="M523">
        <f t="shared" si="46"/>
        <v>0.14892465437456817</v>
      </c>
    </row>
    <row r="524" spans="1:13" x14ac:dyDescent="0.3">
      <c r="A524">
        <v>221</v>
      </c>
      <c r="B524">
        <v>1</v>
      </c>
      <c r="C524">
        <v>0</v>
      </c>
      <c r="D524">
        <v>1</v>
      </c>
      <c r="E524">
        <v>5</v>
      </c>
      <c r="F524">
        <f t="shared" si="42"/>
        <v>3.6823433862995769E-44</v>
      </c>
      <c r="G524">
        <f t="shared" si="43"/>
        <v>0</v>
      </c>
      <c r="H524">
        <f t="shared" si="44"/>
        <v>0.192461001028706</v>
      </c>
      <c r="I524">
        <f t="shared" si="45"/>
        <v>1.3409285529355803</v>
      </c>
      <c r="J524">
        <f t="shared" si="46"/>
        <v>1</v>
      </c>
      <c r="K524">
        <f t="shared" si="46"/>
        <v>0</v>
      </c>
      <c r="L524">
        <f t="shared" si="46"/>
        <v>0.65211923485955958</v>
      </c>
      <c r="M524">
        <f t="shared" si="46"/>
        <v>13.388803854722106</v>
      </c>
    </row>
    <row r="525" spans="1:13" x14ac:dyDescent="0.3">
      <c r="A525">
        <v>222</v>
      </c>
      <c r="B525">
        <v>0</v>
      </c>
      <c r="C525">
        <v>1</v>
      </c>
      <c r="D525">
        <v>3</v>
      </c>
      <c r="E525">
        <v>1</v>
      </c>
      <c r="F525">
        <f t="shared" si="42"/>
        <v>1.6720925890637814E-44</v>
      </c>
      <c r="G525">
        <f t="shared" si="43"/>
        <v>0</v>
      </c>
      <c r="H525">
        <f t="shared" si="44"/>
        <v>0.18466329393944547</v>
      </c>
      <c r="I525">
        <f t="shared" si="45"/>
        <v>1.2972014536458021</v>
      </c>
      <c r="J525">
        <f t="shared" si="46"/>
        <v>2.7958936264020196E-88</v>
      </c>
      <c r="K525">
        <f t="shared" si="46"/>
        <v>1</v>
      </c>
      <c r="L525">
        <f t="shared" si="46"/>
        <v>7.9261207684918924</v>
      </c>
      <c r="M525">
        <f t="shared" si="46"/>
        <v>8.832870404917785E-2</v>
      </c>
    </row>
    <row r="526" spans="1:13" x14ac:dyDescent="0.3">
      <c r="A526">
        <v>223</v>
      </c>
      <c r="B526">
        <v>0</v>
      </c>
      <c r="C526">
        <v>0</v>
      </c>
      <c r="D526">
        <v>0</v>
      </c>
      <c r="E526">
        <v>5</v>
      </c>
      <c r="F526">
        <f t="shared" si="42"/>
        <v>7.5700148679867733E-45</v>
      </c>
      <c r="G526">
        <f t="shared" si="43"/>
        <v>0</v>
      </c>
      <c r="H526">
        <f t="shared" si="44"/>
        <v>0.17715332358606234</v>
      </c>
      <c r="I526">
        <f t="shared" si="45"/>
        <v>1.2546992322182409</v>
      </c>
      <c r="J526">
        <f t="shared" si="46"/>
        <v>5.7305125101540806E-89</v>
      </c>
      <c r="K526">
        <f t="shared" si="46"/>
        <v>0</v>
      </c>
      <c r="L526">
        <f t="shared" si="46"/>
        <v>3.1383300057588111E-2</v>
      </c>
      <c r="M526">
        <f t="shared" si="46"/>
        <v>14.027277841146637</v>
      </c>
    </row>
    <row r="527" spans="1:13" x14ac:dyDescent="0.3">
      <c r="A527">
        <v>224</v>
      </c>
      <c r="B527">
        <v>0</v>
      </c>
      <c r="C527">
        <v>0</v>
      </c>
      <c r="D527">
        <v>0</v>
      </c>
      <c r="E527">
        <v>0</v>
      </c>
      <c r="F527">
        <f t="shared" si="42"/>
        <v>3.4169098149511031E-45</v>
      </c>
      <c r="G527">
        <f t="shared" si="43"/>
        <v>0</v>
      </c>
      <c r="H527">
        <f t="shared" si="44"/>
        <v>0.16992172956100604</v>
      </c>
      <c r="I527">
        <f t="shared" si="45"/>
        <v>1.2133951512957488</v>
      </c>
      <c r="J527">
        <f t="shared" si="46"/>
        <v>1.1675272683509182E-89</v>
      </c>
      <c r="K527">
        <f t="shared" si="46"/>
        <v>0</v>
      </c>
      <c r="L527">
        <f t="shared" si="46"/>
        <v>2.8873394177003676E-2</v>
      </c>
      <c r="M527">
        <f t="shared" si="46"/>
        <v>1.4723277931880332</v>
      </c>
    </row>
    <row r="528" spans="1:13" x14ac:dyDescent="0.3">
      <c r="A528">
        <v>225</v>
      </c>
      <c r="B528">
        <v>0</v>
      </c>
      <c r="C528">
        <v>0</v>
      </c>
      <c r="D528">
        <v>2</v>
      </c>
      <c r="E528">
        <v>4</v>
      </c>
      <c r="F528">
        <f t="shared" si="42"/>
        <v>1.5376966685492316E-45</v>
      </c>
      <c r="G528">
        <f t="shared" si="43"/>
        <v>0</v>
      </c>
      <c r="H528">
        <f t="shared" si="44"/>
        <v>0.16295940267006676</v>
      </c>
      <c r="I528">
        <f t="shared" si="45"/>
        <v>1.173262785259841</v>
      </c>
      <c r="J528">
        <f t="shared" si="46"/>
        <v>2.3645110444674055E-90</v>
      </c>
      <c r="K528">
        <f t="shared" si="46"/>
        <v>0</v>
      </c>
      <c r="L528">
        <f t="shared" si="46"/>
        <v>3.3747181562383179</v>
      </c>
      <c r="M528">
        <f t="shared" si="46"/>
        <v>7.9904432811969519</v>
      </c>
    </row>
    <row r="529" spans="1:13" x14ac:dyDescent="0.3">
      <c r="A529">
        <v>226</v>
      </c>
      <c r="B529">
        <v>0</v>
      </c>
      <c r="C529">
        <v>0</v>
      </c>
      <c r="D529">
        <v>1</v>
      </c>
      <c r="E529">
        <v>6</v>
      </c>
      <c r="F529">
        <f t="shared" ref="F529:F591" si="47">$F$10*EXP(-(($A529-$F$11)^2)/(2*$F$12^2))+$M$10*EXP(-(($A529-$M$11)^2)/(2*$M$12^2))+$K$10*EXP(-(($A529-$K$11)^2)/(2*$K$12^2))</f>
        <v>6.8993504284436994E-46</v>
      </c>
      <c r="G529">
        <f t="shared" ref="G529:G591" si="48">$G$10*EXP(-(($A529-$G$11)^2)/(2*$G$12^2))+$L$10*EXP(-(($A529-$L$11)^2)/(2*$L$12^2))</f>
        <v>0</v>
      </c>
      <c r="H529">
        <f t="shared" ref="H529:H591" si="49">$H$10*EXP(-(($A529-$H$11)^2)/(2*$H$12^2))</f>
        <v>0.15625748035660639</v>
      </c>
      <c r="I529">
        <f t="shared" ref="I529:I591" si="50">$I$10*EXP(-(($A529-$I$11)^2)/(2*$I$12^2))</f>
        <v>1.1342760266222907</v>
      </c>
      <c r="J529">
        <f t="shared" si="46"/>
        <v>4.760103633446626E-91</v>
      </c>
      <c r="K529">
        <f t="shared" si="46"/>
        <v>0</v>
      </c>
      <c r="L529">
        <f t="shared" si="46"/>
        <v>0.71190143945418249</v>
      </c>
      <c r="M529">
        <f t="shared" si="46"/>
        <v>23.675269785102561</v>
      </c>
    </row>
    <row r="530" spans="1:13" x14ac:dyDescent="0.3">
      <c r="A530">
        <v>227</v>
      </c>
      <c r="B530">
        <v>0</v>
      </c>
      <c r="C530">
        <v>0</v>
      </c>
      <c r="D530">
        <v>3</v>
      </c>
      <c r="E530">
        <v>3</v>
      </c>
      <c r="F530">
        <f t="shared" si="47"/>
        <v>3.0863566321020805E-46</v>
      </c>
      <c r="G530">
        <f t="shared" si="48"/>
        <v>0</v>
      </c>
      <c r="H530">
        <f t="shared" si="49"/>
        <v>0.14980734212073951</v>
      </c>
      <c r="I530">
        <f t="shared" si="50"/>
        <v>1.0964090919552518</v>
      </c>
      <c r="J530">
        <f t="shared" si="46"/>
        <v>9.5255972605204977E-92</v>
      </c>
      <c r="K530">
        <f t="shared" si="46"/>
        <v>0</v>
      </c>
      <c r="L530">
        <f t="shared" si="46"/>
        <v>8.1235981870288452</v>
      </c>
      <c r="M530">
        <f t="shared" si="46"/>
        <v>3.6236583451906288</v>
      </c>
    </row>
    <row r="531" spans="1:13" x14ac:dyDescent="0.3">
      <c r="A531">
        <v>228</v>
      </c>
      <c r="B531">
        <v>0</v>
      </c>
      <c r="C531">
        <v>0</v>
      </c>
      <c r="D531">
        <v>0</v>
      </c>
      <c r="E531">
        <v>1</v>
      </c>
      <c r="F531">
        <f t="shared" si="47"/>
        <v>1.3765258931186588E-46</v>
      </c>
      <c r="G531">
        <f t="shared" si="48"/>
        <v>0</v>
      </c>
      <c r="H531">
        <f t="shared" si="49"/>
        <v>0.14360060493795559</v>
      </c>
      <c r="I531">
        <f t="shared" si="50"/>
        <v>1.0596365273695574</v>
      </c>
      <c r="J531">
        <f t="shared" si="46"/>
        <v>1.8948235344261214E-92</v>
      </c>
      <c r="K531">
        <f t="shared" si="46"/>
        <v>0</v>
      </c>
      <c r="L531">
        <f t="shared" si="46"/>
        <v>2.0621133738546796E-2</v>
      </c>
      <c r="M531">
        <f t="shared" si="46"/>
        <v>3.5565153966999664E-3</v>
      </c>
    </row>
    <row r="532" spans="1:13" x14ac:dyDescent="0.3">
      <c r="A532">
        <v>229</v>
      </c>
      <c r="B532">
        <v>0</v>
      </c>
      <c r="C532">
        <v>0</v>
      </c>
      <c r="D532">
        <v>2</v>
      </c>
      <c r="E532">
        <v>2</v>
      </c>
      <c r="F532">
        <f t="shared" si="47"/>
        <v>6.1210092484184947E-47</v>
      </c>
      <c r="G532">
        <f t="shared" si="48"/>
        <v>0</v>
      </c>
      <c r="H532">
        <f t="shared" si="49"/>
        <v>0.13762911868148808</v>
      </c>
      <c r="I532">
        <f t="shared" si="50"/>
        <v>1.0239332135510257</v>
      </c>
      <c r="J532">
        <f t="shared" si="46"/>
        <v>3.7466754219224747E-93</v>
      </c>
      <c r="K532">
        <f t="shared" si="46"/>
        <v>0</v>
      </c>
      <c r="L532">
        <f t="shared" si="46"/>
        <v>3.4684252995830902</v>
      </c>
      <c r="M532">
        <f t="shared" si="46"/>
        <v>0.95270637160882754</v>
      </c>
    </row>
    <row r="533" spans="1:13" x14ac:dyDescent="0.3">
      <c r="A533">
        <v>230</v>
      </c>
      <c r="B533">
        <v>0</v>
      </c>
      <c r="C533">
        <v>1</v>
      </c>
      <c r="D533">
        <v>2</v>
      </c>
      <c r="E533">
        <v>2</v>
      </c>
      <c r="F533">
        <f t="shared" si="47"/>
        <v>2.7137014058547162E-47</v>
      </c>
      <c r="G533">
        <f t="shared" si="48"/>
        <v>0</v>
      </c>
      <c r="H533">
        <f t="shared" si="49"/>
        <v>0.13188496155255439</v>
      </c>
      <c r="I533">
        <f t="shared" si="50"/>
        <v>0.98927437036478749</v>
      </c>
      <c r="J533">
        <f t="shared" si="46"/>
        <v>7.3641753201378632E-94</v>
      </c>
      <c r="K533">
        <f t="shared" si="46"/>
        <v>1</v>
      </c>
      <c r="L533">
        <f t="shared" si="46"/>
        <v>3.4898537968735015</v>
      </c>
      <c r="M533">
        <f t="shared" si="46"/>
        <v>1.0215662984014968</v>
      </c>
    </row>
    <row r="534" spans="1:13" x14ac:dyDescent="0.3">
      <c r="A534">
        <v>231</v>
      </c>
      <c r="B534">
        <v>0</v>
      </c>
      <c r="C534">
        <v>0</v>
      </c>
      <c r="D534">
        <v>0</v>
      </c>
      <c r="E534">
        <v>2</v>
      </c>
      <c r="F534">
        <f t="shared" si="47"/>
        <v>1.1995033271609116E-47</v>
      </c>
      <c r="G534">
        <f t="shared" si="48"/>
        <v>0</v>
      </c>
      <c r="H534">
        <f t="shared" si="49"/>
        <v>0.12636043552241266</v>
      </c>
      <c r="I534">
        <f t="shared" si="50"/>
        <v>0.95563556103774316</v>
      </c>
      <c r="J534">
        <f t="shared" si="46"/>
        <v>1.4388082318700968E-94</v>
      </c>
      <c r="K534">
        <f t="shared" si="46"/>
        <v>0</v>
      </c>
      <c r="L534">
        <f t="shared" si="46"/>
        <v>1.5966959665413807E-2</v>
      </c>
      <c r="M534">
        <f t="shared" si="46"/>
        <v>1.0906970813689494</v>
      </c>
    </row>
    <row r="535" spans="1:13" x14ac:dyDescent="0.3">
      <c r="A535">
        <v>232</v>
      </c>
      <c r="B535">
        <v>0</v>
      </c>
      <c r="C535">
        <v>0</v>
      </c>
      <c r="D535">
        <v>2</v>
      </c>
      <c r="E535">
        <v>2</v>
      </c>
      <c r="F535">
        <f t="shared" si="47"/>
        <v>5.2861712408097918E-48</v>
      </c>
      <c r="G535">
        <f t="shared" si="48"/>
        <v>0</v>
      </c>
      <c r="H535">
        <f t="shared" si="49"/>
        <v>0.12104806179000391</v>
      </c>
      <c r="I535">
        <f t="shared" si="50"/>
        <v>0.92299269592943523</v>
      </c>
      <c r="J535">
        <f t="shared" si="46"/>
        <v>2.7943606387164536E-95</v>
      </c>
      <c r="K535">
        <f t="shared" si="46"/>
        <v>0</v>
      </c>
      <c r="L535">
        <f t="shared" si="46"/>
        <v>3.5304603861031012</v>
      </c>
      <c r="M535">
        <f t="shared" si="46"/>
        <v>1.1599447330213459</v>
      </c>
    </row>
    <row r="536" spans="1:13" x14ac:dyDescent="0.3">
      <c r="A536">
        <v>233</v>
      </c>
      <c r="B536">
        <v>1</v>
      </c>
      <c r="C536">
        <v>0</v>
      </c>
      <c r="D536">
        <v>0</v>
      </c>
      <c r="E536">
        <v>0</v>
      </c>
      <c r="F536">
        <f t="shared" si="47"/>
        <v>2.3226371683773726E-48</v>
      </c>
      <c r="G536">
        <f t="shared" si="48"/>
        <v>0</v>
      </c>
      <c r="H536">
        <f t="shared" si="49"/>
        <v>0.11594057625877441</v>
      </c>
      <c r="I536">
        <f t="shared" si="50"/>
        <v>0.8913220359016909</v>
      </c>
      <c r="J536">
        <f t="shared" si="46"/>
        <v>1</v>
      </c>
      <c r="K536">
        <f t="shared" si="46"/>
        <v>0</v>
      </c>
      <c r="L536">
        <f t="shared" si="46"/>
        <v>1.3442217223216684E-2</v>
      </c>
      <c r="M536">
        <f t="shared" si="46"/>
        <v>0.7944549716839352</v>
      </c>
    </row>
    <row r="537" spans="1:13" x14ac:dyDescent="0.3">
      <c r="A537">
        <v>234</v>
      </c>
      <c r="B537">
        <v>0</v>
      </c>
      <c r="C537">
        <v>0</v>
      </c>
      <c r="D537">
        <v>2</v>
      </c>
      <c r="E537">
        <v>1</v>
      </c>
      <c r="F537">
        <f t="shared" si="47"/>
        <v>1.0174706467213618E-48</v>
      </c>
      <c r="G537">
        <f t="shared" si="48"/>
        <v>0</v>
      </c>
      <c r="H537">
        <f t="shared" si="49"/>
        <v>0.11103092503610119</v>
      </c>
      <c r="I537">
        <f t="shared" si="50"/>
        <v>0.86060019529749809</v>
      </c>
      <c r="J537">
        <f t="shared" si="46"/>
        <v>1.0352465169395864E-96</v>
      </c>
      <c r="K537">
        <f t="shared" si="46"/>
        <v>0</v>
      </c>
      <c r="L537">
        <f t="shared" si="46"/>
        <v>3.5682041661699673</v>
      </c>
      <c r="M537">
        <f t="shared" si="46"/>
        <v>1.9432305551095673E-2</v>
      </c>
    </row>
    <row r="538" spans="1:13" x14ac:dyDescent="0.3">
      <c r="A538">
        <v>235</v>
      </c>
      <c r="B538">
        <v>0</v>
      </c>
      <c r="C538">
        <v>0</v>
      </c>
      <c r="D538">
        <v>0</v>
      </c>
      <c r="E538">
        <v>0</v>
      </c>
      <c r="F538">
        <f t="shared" si="47"/>
        <v>4.4438846736375066E-49</v>
      </c>
      <c r="G538">
        <f t="shared" si="48"/>
        <v>0</v>
      </c>
      <c r="H538">
        <f t="shared" si="49"/>
        <v>0.10631225995857839</v>
      </c>
      <c r="I538">
        <f t="shared" si="50"/>
        <v>0.83080414453964546</v>
      </c>
      <c r="J538">
        <f t="shared" si="46"/>
        <v>1.9748110992590329E-97</v>
      </c>
      <c r="K538">
        <f t="shared" si="46"/>
        <v>0</v>
      </c>
      <c r="L538">
        <f t="shared" si="46"/>
        <v>1.1302296617500349E-2</v>
      </c>
      <c r="M538">
        <f t="shared" si="46"/>
        <v>0.69023552658425213</v>
      </c>
    </row>
    <row r="539" spans="1:13" x14ac:dyDescent="0.3">
      <c r="A539">
        <v>236</v>
      </c>
      <c r="B539">
        <v>0</v>
      </c>
      <c r="C539">
        <v>0</v>
      </c>
      <c r="D539">
        <v>1</v>
      </c>
      <c r="E539">
        <v>2</v>
      </c>
      <c r="F539">
        <f t="shared" si="47"/>
        <v>1.9351028110796893E-49</v>
      </c>
      <c r="G539">
        <f t="shared" si="48"/>
        <v>0</v>
      </c>
      <c r="H539">
        <f t="shared" si="49"/>
        <v>0.10177793414625023</v>
      </c>
      <c r="I539">
        <f t="shared" si="50"/>
        <v>0.80191121235971985</v>
      </c>
      <c r="J539">
        <f t="shared" si="46"/>
        <v>3.7446228894485162E-98</v>
      </c>
      <c r="K539">
        <f t="shared" si="46"/>
        <v>0</v>
      </c>
      <c r="L539">
        <f t="shared" si="46"/>
        <v>0.80680287958657793</v>
      </c>
      <c r="M539">
        <f t="shared" si="46"/>
        <v>1.4354167430693563</v>
      </c>
    </row>
    <row r="540" spans="1:13" x14ac:dyDescent="0.3">
      <c r="A540">
        <v>237</v>
      </c>
      <c r="B540">
        <v>0</v>
      </c>
      <c r="C540">
        <v>0</v>
      </c>
      <c r="D540">
        <v>2</v>
      </c>
      <c r="E540">
        <v>4</v>
      </c>
      <c r="F540">
        <f t="shared" si="47"/>
        <v>8.4012842953591382E-50</v>
      </c>
      <c r="G540">
        <f t="shared" si="48"/>
        <v>0</v>
      </c>
      <c r="H540">
        <f t="shared" si="49"/>
        <v>9.7421497588722109E-2</v>
      </c>
      <c r="I540">
        <f t="shared" si="50"/>
        <v>0.77389908766809823</v>
      </c>
      <c r="J540">
        <f t="shared" si="46"/>
        <v>7.0581577811448088E-99</v>
      </c>
      <c r="K540">
        <f t="shared" si="46"/>
        <v>0</v>
      </c>
      <c r="L540">
        <f t="shared" si="46"/>
        <v>3.6198049578375406</v>
      </c>
      <c r="M540">
        <f t="shared" si="46"/>
        <v>10.407727096548729</v>
      </c>
    </row>
    <row r="541" spans="1:13" x14ac:dyDescent="0.3">
      <c r="A541">
        <v>238</v>
      </c>
      <c r="B541">
        <v>0</v>
      </c>
      <c r="C541">
        <v>0</v>
      </c>
      <c r="D541">
        <v>1</v>
      </c>
      <c r="E541">
        <v>1</v>
      </c>
      <c r="F541">
        <f t="shared" si="47"/>
        <v>3.6365343322900471E-50</v>
      </c>
      <c r="G541">
        <f t="shared" si="48"/>
        <v>0</v>
      </c>
      <c r="H541">
        <f t="shared" si="49"/>
        <v>9.323669276591745E-2</v>
      </c>
      <c r="I541">
        <f t="shared" si="50"/>
        <v>0.74674582107558696</v>
      </c>
      <c r="J541">
        <f t="shared" si="46"/>
        <v>1.3224381949924218E-99</v>
      </c>
      <c r="K541">
        <f t="shared" si="46"/>
        <v>0</v>
      </c>
      <c r="L541">
        <f t="shared" si="46"/>
        <v>0.82221969534609129</v>
      </c>
      <c r="M541">
        <f t="shared" si="46"/>
        <v>6.4137679142678622E-2</v>
      </c>
    </row>
    <row r="542" spans="1:13" x14ac:dyDescent="0.3">
      <c r="A542">
        <v>239</v>
      </c>
      <c r="B542">
        <v>0</v>
      </c>
      <c r="C542">
        <v>0</v>
      </c>
      <c r="D542">
        <v>0</v>
      </c>
      <c r="E542">
        <v>1</v>
      </c>
      <c r="F542">
        <f t="shared" si="47"/>
        <v>1.5693870918535048E-50</v>
      </c>
      <c r="G542">
        <f t="shared" si="48"/>
        <v>0</v>
      </c>
      <c r="H542">
        <f t="shared" si="49"/>
        <v>8.9217450306092613E-2</v>
      </c>
      <c r="I542">
        <f t="shared" si="50"/>
        <v>0.72042982607739625</v>
      </c>
      <c r="J542">
        <f t="shared" si="46"/>
        <v>2.4629758440764011E-100</v>
      </c>
      <c r="K542">
        <f t="shared" si="46"/>
        <v>0</v>
      </c>
      <c r="L542">
        <f t="shared" si="46"/>
        <v>7.9597534391201048E-3</v>
      </c>
      <c r="M542">
        <f t="shared" si="46"/>
        <v>7.8159482147114906E-2</v>
      </c>
    </row>
    <row r="543" spans="1:13" x14ac:dyDescent="0.3">
      <c r="A543">
        <v>240</v>
      </c>
      <c r="B543">
        <v>0</v>
      </c>
      <c r="C543">
        <v>0</v>
      </c>
      <c r="D543">
        <v>0</v>
      </c>
      <c r="E543">
        <v>2</v>
      </c>
      <c r="F543">
        <f t="shared" si="47"/>
        <v>6.7526281322667841E-51</v>
      </c>
      <c r="G543">
        <f t="shared" si="48"/>
        <v>0</v>
      </c>
      <c r="H543">
        <f t="shared" si="49"/>
        <v>8.535788468357311E-2</v>
      </c>
      <c r="I543">
        <f t="shared" si="50"/>
        <v>0.69492987991012256</v>
      </c>
      <c r="J543">
        <f t="shared" si="46"/>
        <v>4.5597986692680797E-101</v>
      </c>
      <c r="K543">
        <f t="shared" si="46"/>
        <v>0</v>
      </c>
      <c r="L543">
        <f t="shared" si="46"/>
        <v>7.2859684776541648E-3</v>
      </c>
      <c r="M543">
        <f t="shared" si="46"/>
        <v>1.7032080183514069</v>
      </c>
    </row>
    <row r="544" spans="1:13" x14ac:dyDescent="0.3">
      <c r="A544">
        <v>241</v>
      </c>
      <c r="B544">
        <v>0</v>
      </c>
      <c r="C544">
        <v>0</v>
      </c>
      <c r="D544">
        <v>1</v>
      </c>
      <c r="E544">
        <v>0</v>
      </c>
      <c r="F544">
        <f t="shared" si="47"/>
        <v>2.8967830099871239E-51</v>
      </c>
      <c r="G544">
        <f t="shared" si="48"/>
        <v>0</v>
      </c>
      <c r="H544">
        <f t="shared" si="49"/>
        <v>8.1652289958520571E-2</v>
      </c>
      <c r="I544">
        <f t="shared" si="50"/>
        <v>0.67022512409239576</v>
      </c>
      <c r="J544">
        <f t="shared" si="46"/>
        <v>8.391351806950061E-102</v>
      </c>
      <c r="K544">
        <f t="shared" si="46"/>
        <v>0</v>
      </c>
      <c r="L544">
        <f t="shared" si="46"/>
        <v>0.8433625165384292</v>
      </c>
      <c r="M544">
        <f t="shared" si="46"/>
        <v>0.44920171696466732</v>
      </c>
    </row>
    <row r="545" spans="1:13" x14ac:dyDescent="0.3">
      <c r="A545">
        <v>242</v>
      </c>
      <c r="B545">
        <v>0</v>
      </c>
      <c r="C545">
        <v>0</v>
      </c>
      <c r="D545">
        <v>0</v>
      </c>
      <c r="E545">
        <v>3</v>
      </c>
      <c r="F545">
        <f t="shared" si="47"/>
        <v>1.2389662291528118E-51</v>
      </c>
      <c r="G545">
        <f t="shared" si="48"/>
        <v>0</v>
      </c>
      <c r="H545">
        <f t="shared" si="49"/>
        <v>7.8095135560899837E-2</v>
      </c>
      <c r="I545">
        <f t="shared" si="50"/>
        <v>0.64629506465983599</v>
      </c>
      <c r="J545">
        <f t="shared" si="46"/>
        <v>1.5350373169811378E-102</v>
      </c>
      <c r="K545">
        <f t="shared" si="46"/>
        <v>0</v>
      </c>
      <c r="L545">
        <f t="shared" si="46"/>
        <v>6.0988501982753227E-3</v>
      </c>
      <c r="M545">
        <f t="shared" si="46"/>
        <v>5.5399269226446455</v>
      </c>
    </row>
    <row r="546" spans="1:13" x14ac:dyDescent="0.3">
      <c r="A546">
        <v>243</v>
      </c>
      <c r="B546">
        <v>0</v>
      </c>
      <c r="C546">
        <v>0</v>
      </c>
      <c r="D546">
        <v>2</v>
      </c>
      <c r="E546">
        <v>2</v>
      </c>
      <c r="F546">
        <f t="shared" si="47"/>
        <v>5.2832765775826721E-52</v>
      </c>
      <c r="G546">
        <f t="shared" si="48"/>
        <v>0</v>
      </c>
      <c r="H546">
        <f t="shared" si="49"/>
        <v>7.4681062120669717E-2</v>
      </c>
      <c r="I546">
        <f t="shared" si="50"/>
        <v>0.62311957210491642</v>
      </c>
      <c r="J546">
        <f t="shared" si="46"/>
        <v>2.7913011395233675E-103</v>
      </c>
      <c r="K546">
        <f t="shared" si="46"/>
        <v>0</v>
      </c>
      <c r="L546">
        <f t="shared" si="46"/>
        <v>3.7068530125567927</v>
      </c>
      <c r="M546">
        <f t="shared" si="46"/>
        <v>1.8957997127205488</v>
      </c>
    </row>
    <row r="547" spans="1:13" x14ac:dyDescent="0.3">
      <c r="A547">
        <v>244</v>
      </c>
      <c r="B547">
        <v>0</v>
      </c>
      <c r="C547">
        <v>0</v>
      </c>
      <c r="D547">
        <v>0</v>
      </c>
      <c r="E547">
        <v>0</v>
      </c>
      <c r="F547">
        <f t="shared" si="47"/>
        <v>2.2461957303187577E-52</v>
      </c>
      <c r="G547">
        <f t="shared" si="48"/>
        <v>0</v>
      </c>
      <c r="H547">
        <f t="shared" si="49"/>
        <v>7.1404877346085346E-2</v>
      </c>
      <c r="I547">
        <f t="shared" si="50"/>
        <v>0.60067888103227174</v>
      </c>
      <c r="J547">
        <f t="shared" si="46"/>
        <v>5.0453952589022171E-104</v>
      </c>
      <c r="K547">
        <f t="shared" si="46"/>
        <v>0</v>
      </c>
      <c r="L547">
        <f t="shared" si="46"/>
        <v>5.098656508809492E-3</v>
      </c>
      <c r="M547">
        <f t="shared" si="46"/>
        <v>0.36081511811818207</v>
      </c>
    </row>
    <row r="548" spans="1:13" x14ac:dyDescent="0.3">
      <c r="A548">
        <v>245</v>
      </c>
      <c r="B548">
        <v>1</v>
      </c>
      <c r="C548">
        <v>1</v>
      </c>
      <c r="D548">
        <v>0</v>
      </c>
      <c r="E548">
        <v>1</v>
      </c>
      <c r="F548">
        <f t="shared" si="47"/>
        <v>9.5212117014855138E-53</v>
      </c>
      <c r="G548">
        <f t="shared" si="48"/>
        <v>0</v>
      </c>
      <c r="H548">
        <f t="shared" si="49"/>
        <v>6.8261551951864577E-2</v>
      </c>
      <c r="I548">
        <f t="shared" si="50"/>
        <v>0.57895358953994458</v>
      </c>
      <c r="J548">
        <f t="shared" si="46"/>
        <v>1</v>
      </c>
      <c r="K548">
        <f t="shared" si="46"/>
        <v>1</v>
      </c>
      <c r="L548">
        <f t="shared" si="46"/>
        <v>4.6596394748771065E-3</v>
      </c>
      <c r="M548">
        <f t="shared" si="46"/>
        <v>0.17728007976129748</v>
      </c>
    </row>
    <row r="549" spans="1:13" x14ac:dyDescent="0.3">
      <c r="A549">
        <v>246</v>
      </c>
      <c r="B549">
        <v>0</v>
      </c>
      <c r="C549">
        <v>1</v>
      </c>
      <c r="D549">
        <v>0</v>
      </c>
      <c r="E549">
        <v>2</v>
      </c>
      <c r="F549">
        <f t="shared" si="47"/>
        <v>4.0238077182290265E-53</v>
      </c>
      <c r="G549">
        <f t="shared" si="48"/>
        <v>0</v>
      </c>
      <c r="H549">
        <f t="shared" si="49"/>
        <v>6.5246215638840144E-2</v>
      </c>
      <c r="I549">
        <f t="shared" si="50"/>
        <v>0.55792465833697602</v>
      </c>
      <c r="J549">
        <f t="shared" si="46"/>
        <v>1.6191028553279485E-105</v>
      </c>
      <c r="K549">
        <f t="shared" si="46"/>
        <v>1</v>
      </c>
      <c r="L549">
        <f t="shared" si="46"/>
        <v>4.2570686551900282E-3</v>
      </c>
      <c r="M549">
        <f t="shared" si="46"/>
        <v>2.0795812910325275</v>
      </c>
    </row>
    <row r="550" spans="1:13" x14ac:dyDescent="0.3">
      <c r="A550">
        <v>247</v>
      </c>
      <c r="B550">
        <v>0</v>
      </c>
      <c r="C550">
        <v>0</v>
      </c>
      <c r="D550">
        <v>1</v>
      </c>
      <c r="E550">
        <v>0</v>
      </c>
      <c r="F550">
        <f t="shared" si="47"/>
        <v>1.695440645043331E-53</v>
      </c>
      <c r="G550">
        <f t="shared" si="48"/>
        <v>0</v>
      </c>
      <c r="H550">
        <f t="shared" si="49"/>
        <v>6.235415312659208E-2</v>
      </c>
      <c r="I550">
        <f t="shared" si="50"/>
        <v>0.53757340960766953</v>
      </c>
      <c r="J550">
        <f t="shared" si="46"/>
        <v>2.8745189808649464E-106</v>
      </c>
      <c r="K550">
        <f t="shared" si="46"/>
        <v>0</v>
      </c>
      <c r="L550">
        <f t="shared" si="46"/>
        <v>0.87917973415895034</v>
      </c>
      <c r="M550">
        <f t="shared" si="46"/>
        <v>0.28898517071721525</v>
      </c>
    </row>
    <row r="551" spans="1:13" x14ac:dyDescent="0.3">
      <c r="A551">
        <v>248</v>
      </c>
      <c r="B551">
        <v>0</v>
      </c>
      <c r="C551">
        <v>0</v>
      </c>
      <c r="D551">
        <v>0</v>
      </c>
      <c r="E551">
        <v>3</v>
      </c>
      <c r="F551">
        <f t="shared" si="47"/>
        <v>7.1224323793135041E-54</v>
      </c>
      <c r="G551">
        <f t="shared" si="48"/>
        <v>0</v>
      </c>
      <c r="H551">
        <f t="shared" si="49"/>
        <v>5.9580800240432462E-2</v>
      </c>
      <c r="I551">
        <f t="shared" si="50"/>
        <v>0.5178815256327618</v>
      </c>
      <c r="J551">
        <f t="shared" si="46"/>
        <v>5.072904299789342E-107</v>
      </c>
      <c r="K551">
        <f t="shared" si="46"/>
        <v>0</v>
      </c>
      <c r="L551">
        <f t="shared" si="46"/>
        <v>3.5498717572903168E-3</v>
      </c>
      <c r="M551">
        <f t="shared" si="46"/>
        <v>6.1609121207951461</v>
      </c>
    </row>
    <row r="552" spans="1:13" x14ac:dyDescent="0.3">
      <c r="A552">
        <v>249</v>
      </c>
      <c r="B552">
        <v>0</v>
      </c>
      <c r="C552">
        <v>1</v>
      </c>
      <c r="D552">
        <v>1</v>
      </c>
      <c r="E552">
        <v>0</v>
      </c>
      <c r="F552">
        <f t="shared" si="47"/>
        <v>2.9831456118262856E-54</v>
      </c>
      <c r="G552">
        <f t="shared" si="48"/>
        <v>0</v>
      </c>
      <c r="H552">
        <f t="shared" si="49"/>
        <v>5.6921740053993385E-2</v>
      </c>
      <c r="I552">
        <f t="shared" si="50"/>
        <v>0.49883104717762511</v>
      </c>
      <c r="J552">
        <f t="shared" si="46"/>
        <v>8.8991577413584232E-108</v>
      </c>
      <c r="K552">
        <f t="shared" si="46"/>
        <v>1</v>
      </c>
      <c r="L552">
        <f t="shared" si="46"/>
        <v>0.88939660438278756</v>
      </c>
      <c r="M552">
        <f t="shared" si="46"/>
        <v>0.24883241362832606</v>
      </c>
    </row>
    <row r="553" spans="1:13" x14ac:dyDescent="0.3">
      <c r="A553">
        <v>250</v>
      </c>
      <c r="B553">
        <v>0</v>
      </c>
      <c r="C553">
        <v>0</v>
      </c>
      <c r="D553">
        <v>0</v>
      </c>
      <c r="E553">
        <v>0</v>
      </c>
      <c r="F553">
        <f t="shared" si="47"/>
        <v>1.245721452659909E-54</v>
      </c>
      <c r="G553">
        <f t="shared" si="48"/>
        <v>0</v>
      </c>
      <c r="H553">
        <f t="shared" si="49"/>
        <v>5.4372699088554334E-2</v>
      </c>
      <c r="I553">
        <f t="shared" si="50"/>
        <v>0.48040437165753336</v>
      </c>
      <c r="J553">
        <f t="shared" si="46"/>
        <v>1.5518219376171138E-108</v>
      </c>
      <c r="K553">
        <f t="shared" si="46"/>
        <v>0</v>
      </c>
      <c r="L553">
        <f t="shared" si="46"/>
        <v>2.9563904061744774E-3</v>
      </c>
      <c r="M553">
        <f t="shared" si="46"/>
        <v>0.23078836030766944</v>
      </c>
    </row>
    <row r="554" spans="1:13" x14ac:dyDescent="0.3">
      <c r="A554">
        <v>251</v>
      </c>
      <c r="B554">
        <v>0</v>
      </c>
      <c r="C554">
        <v>0</v>
      </c>
      <c r="D554">
        <v>1</v>
      </c>
      <c r="E554">
        <v>1</v>
      </c>
      <c r="F554">
        <f t="shared" si="47"/>
        <v>5.1864214884070332E-55</v>
      </c>
      <c r="G554">
        <f t="shared" si="48"/>
        <v>0</v>
      </c>
      <c r="H554">
        <f t="shared" si="49"/>
        <v>5.1929543570132658E-2</v>
      </c>
      <c r="I554">
        <f t="shared" si="50"/>
        <v>0.46258425108986806</v>
      </c>
      <c r="J554">
        <f t="shared" si="46"/>
        <v>2.6898967855410226E-109</v>
      </c>
      <c r="K554">
        <f t="shared" si="46"/>
        <v>0</v>
      </c>
      <c r="L554">
        <f t="shared" si="46"/>
        <v>0.89883759035513688</v>
      </c>
      <c r="M554">
        <f t="shared" si="46"/>
        <v>0.28881568717663791</v>
      </c>
    </row>
    <row r="555" spans="1:13" x14ac:dyDescent="0.3">
      <c r="A555">
        <v>252</v>
      </c>
      <c r="B555">
        <v>0</v>
      </c>
      <c r="C555">
        <v>0</v>
      </c>
      <c r="D555">
        <v>1</v>
      </c>
      <c r="E555">
        <v>0</v>
      </c>
      <c r="F555">
        <f t="shared" si="47"/>
        <v>2.1528563173242733E-55</v>
      </c>
      <c r="G555">
        <f t="shared" si="48"/>
        <v>0</v>
      </c>
      <c r="H555">
        <f t="shared" si="49"/>
        <v>4.9588275745251882E-2</v>
      </c>
      <c r="I555">
        <f t="shared" si="50"/>
        <v>0.44535378984305085</v>
      </c>
      <c r="J555">
        <f t="shared" si="46"/>
        <v>4.6347903230430321E-110</v>
      </c>
      <c r="K555">
        <f t="shared" si="46"/>
        <v>0</v>
      </c>
      <c r="L555">
        <f t="shared" si="46"/>
        <v>0.90328244560088333</v>
      </c>
      <c r="M555">
        <f t="shared" si="46"/>
        <v>0.19833999812756831</v>
      </c>
    </row>
    <row r="556" spans="1:13" x14ac:dyDescent="0.3">
      <c r="A556">
        <v>253</v>
      </c>
      <c r="B556">
        <v>1</v>
      </c>
      <c r="C556">
        <v>0</v>
      </c>
      <c r="D556">
        <v>0</v>
      </c>
      <c r="E556">
        <v>1</v>
      </c>
      <c r="F556">
        <f t="shared" si="47"/>
        <v>8.9096912981856249E-56</v>
      </c>
      <c r="G556">
        <f t="shared" si="48"/>
        <v>0</v>
      </c>
      <c r="H556">
        <f t="shared" si="49"/>
        <v>4.7345030256198087E-2</v>
      </c>
      <c r="I556">
        <f t="shared" si="50"/>
        <v>0.42869644219182618</v>
      </c>
      <c r="J556">
        <f t="shared" si="46"/>
        <v>1</v>
      </c>
      <c r="K556">
        <f t="shared" si="46"/>
        <v>0</v>
      </c>
      <c r="L556">
        <f t="shared" si="46"/>
        <v>2.2415518899603121E-3</v>
      </c>
      <c r="M556">
        <f t="shared" si="46"/>
        <v>0.32638775516427737</v>
      </c>
    </row>
    <row r="557" spans="1:13" x14ac:dyDescent="0.3">
      <c r="A557">
        <v>254</v>
      </c>
      <c r="B557">
        <v>1</v>
      </c>
      <c r="C557">
        <v>0</v>
      </c>
      <c r="D557">
        <v>0</v>
      </c>
      <c r="E557">
        <v>2</v>
      </c>
      <c r="F557">
        <f t="shared" si="47"/>
        <v>3.6762974367579638E-56</v>
      </c>
      <c r="G557">
        <f t="shared" si="48"/>
        <v>0</v>
      </c>
      <c r="H557">
        <f t="shared" si="49"/>
        <v>4.5196070576474241E-2</v>
      </c>
      <c r="I557">
        <f t="shared" si="50"/>
        <v>0.41259600968838106</v>
      </c>
      <c r="J557">
        <f t="shared" si="46"/>
        <v>1</v>
      </c>
      <c r="K557">
        <f t="shared" si="46"/>
        <v>0</v>
      </c>
      <c r="L557">
        <f t="shared" si="46"/>
        <v>2.0426847955536407E-3</v>
      </c>
      <c r="M557">
        <f t="shared" si="46"/>
        <v>2.5198514284572506</v>
      </c>
    </row>
    <row r="558" spans="1:13" x14ac:dyDescent="0.3">
      <c r="A558">
        <v>255</v>
      </c>
      <c r="B558">
        <v>0</v>
      </c>
      <c r="C558">
        <v>0</v>
      </c>
      <c r="D558">
        <v>0</v>
      </c>
      <c r="E558">
        <v>3</v>
      </c>
      <c r="F558">
        <f t="shared" si="47"/>
        <v>1.5123732921081758E-56</v>
      </c>
      <c r="G558">
        <f t="shared" si="48"/>
        <v>0</v>
      </c>
      <c r="H558">
        <f t="shared" si="49"/>
        <v>4.3137785507063063E-2</v>
      </c>
      <c r="I558">
        <f t="shared" si="50"/>
        <v>0.39703663835864667</v>
      </c>
      <c r="J558">
        <f t="shared" si="46"/>
        <v>2.2872729746821215E-112</v>
      </c>
      <c r="K558">
        <f t="shared" si="46"/>
        <v>0</v>
      </c>
      <c r="L558">
        <f t="shared" si="46"/>
        <v>1.8608685384533801E-3</v>
      </c>
      <c r="M558">
        <f t="shared" si="46"/>
        <v>6.7754182620472543</v>
      </c>
    </row>
    <row r="559" spans="1:13" x14ac:dyDescent="0.3">
      <c r="A559">
        <v>256</v>
      </c>
      <c r="B559">
        <v>0</v>
      </c>
      <c r="C559">
        <v>0</v>
      </c>
      <c r="D559">
        <v>0</v>
      </c>
      <c r="E559">
        <v>0</v>
      </c>
      <c r="F559">
        <f t="shared" si="47"/>
        <v>6.2030849748227399E-57</v>
      </c>
      <c r="G559">
        <f t="shared" si="48"/>
        <v>0</v>
      </c>
      <c r="H559">
        <f t="shared" si="49"/>
        <v>4.1166685734017862E-2</v>
      </c>
      <c r="I559">
        <f t="shared" si="50"/>
        <v>0.38200281573295741</v>
      </c>
      <c r="J559">
        <f t="shared" si="46"/>
        <v>3.8478263204871632E-113</v>
      </c>
      <c r="K559">
        <f t="shared" si="46"/>
        <v>0</v>
      </c>
      <c r="L559">
        <f t="shared" si="46"/>
        <v>1.6946960143233898E-3</v>
      </c>
      <c r="M559">
        <f t="shared" si="46"/>
        <v>0.14592615122790781</v>
      </c>
    </row>
    <row r="560" spans="1:13" x14ac:dyDescent="0.3">
      <c r="A560">
        <v>257</v>
      </c>
      <c r="B560">
        <v>0</v>
      </c>
      <c r="C560">
        <v>1</v>
      </c>
      <c r="D560">
        <v>0</v>
      </c>
      <c r="E560">
        <v>0</v>
      </c>
      <c r="F560">
        <f t="shared" si="47"/>
        <v>2.5366283101079131E-57</v>
      </c>
      <c r="G560">
        <f t="shared" si="48"/>
        <v>0</v>
      </c>
      <c r="H560">
        <f t="shared" si="49"/>
        <v>3.9279400447807505E-2</v>
      </c>
      <c r="I560">
        <f t="shared" si="50"/>
        <v>0.36747936772009487</v>
      </c>
      <c r="J560">
        <f t="shared" si="46"/>
        <v>6.434483183640927E-114</v>
      </c>
      <c r="K560">
        <f t="shared" si="46"/>
        <v>1</v>
      </c>
      <c r="L560">
        <f t="shared" si="46"/>
        <v>1.5428712995392204E-3</v>
      </c>
      <c r="M560">
        <f t="shared" si="46"/>
        <v>0.13504108569996071</v>
      </c>
    </row>
    <row r="561" spans="1:13" x14ac:dyDescent="0.3">
      <c r="A561">
        <v>258</v>
      </c>
      <c r="B561">
        <v>0</v>
      </c>
      <c r="C561">
        <v>0</v>
      </c>
      <c r="D561">
        <v>1</v>
      </c>
      <c r="E561">
        <v>1</v>
      </c>
      <c r="F561">
        <f t="shared" si="47"/>
        <v>1.034204237829092E-57</v>
      </c>
      <c r="G561">
        <f t="shared" si="48"/>
        <v>0</v>
      </c>
      <c r="H561">
        <f t="shared" si="49"/>
        <v>3.7472674024757888E-2</v>
      </c>
      <c r="I561">
        <f t="shared" si="50"/>
        <v>0.35345145533356309</v>
      </c>
      <c r="J561">
        <f t="shared" si="46"/>
        <v>1.0695784055436531E-114</v>
      </c>
      <c r="K561">
        <f t="shared" si="46"/>
        <v>0</v>
      </c>
      <c r="L561">
        <f t="shared" si="46"/>
        <v>0.92645885324905008</v>
      </c>
      <c r="M561">
        <f t="shared" si="46"/>
        <v>0.41802502061028762</v>
      </c>
    </row>
    <row r="562" spans="1:13" x14ac:dyDescent="0.3">
      <c r="A562">
        <v>259</v>
      </c>
      <c r="B562">
        <v>0</v>
      </c>
      <c r="C562">
        <v>0</v>
      </c>
      <c r="D562">
        <v>1</v>
      </c>
      <c r="E562">
        <v>2</v>
      </c>
      <c r="F562">
        <f t="shared" si="47"/>
        <v>4.2039366635318084E-58</v>
      </c>
      <c r="G562">
        <f t="shared" si="48"/>
        <v>0</v>
      </c>
      <c r="H562">
        <f t="shared" si="49"/>
        <v>3.5743362770846991E-2</v>
      </c>
      <c r="I562">
        <f t="shared" si="50"/>
        <v>0.33990457127877949</v>
      </c>
      <c r="J562">
        <f t="shared" si="46"/>
        <v>1.7673083470986953E-115</v>
      </c>
      <c r="K562">
        <f t="shared" si="46"/>
        <v>0</v>
      </c>
      <c r="L562">
        <f t="shared" si="46"/>
        <v>0.92979086244047437</v>
      </c>
      <c r="M562">
        <f t="shared" si="46"/>
        <v>2.7559168324610925</v>
      </c>
    </row>
    <row r="563" spans="1:13" x14ac:dyDescent="0.3">
      <c r="A563">
        <v>260</v>
      </c>
      <c r="B563">
        <v>0</v>
      </c>
      <c r="C563">
        <v>0</v>
      </c>
      <c r="D563">
        <v>0</v>
      </c>
      <c r="E563">
        <v>1</v>
      </c>
      <c r="F563">
        <f t="shared" si="47"/>
        <v>1.7037520405116953E-58</v>
      </c>
      <c r="G563">
        <f t="shared" si="48"/>
        <v>0</v>
      </c>
      <c r="H563">
        <f t="shared" si="49"/>
        <v>3.4088431728032359E-2</v>
      </c>
      <c r="I563">
        <f t="shared" si="50"/>
        <v>0.32682453640968989</v>
      </c>
      <c r="J563">
        <f t="shared" si="46"/>
        <v>2.9027710155477657E-116</v>
      </c>
      <c r="K563">
        <f t="shared" si="46"/>
        <v>0</v>
      </c>
      <c r="L563">
        <f t="shared" si="46"/>
        <v>1.1620211776767232E-3</v>
      </c>
      <c r="M563">
        <f t="shared" si="46"/>
        <v>0.45316520478002892</v>
      </c>
    </row>
    <row r="564" spans="1:13" x14ac:dyDescent="0.3">
      <c r="A564">
        <v>261</v>
      </c>
      <c r="B564">
        <v>0</v>
      </c>
      <c r="C564">
        <v>0</v>
      </c>
      <c r="D564">
        <v>0</v>
      </c>
      <c r="E564">
        <v>2</v>
      </c>
      <c r="F564">
        <f t="shared" si="47"/>
        <v>6.8842556072888398E-59</v>
      </c>
      <c r="G564">
        <f t="shared" si="48"/>
        <v>0</v>
      </c>
      <c r="H564">
        <f t="shared" si="49"/>
        <v>3.250495154321293E-2</v>
      </c>
      <c r="I564">
        <f t="shared" si="50"/>
        <v>0.31419749606312397</v>
      </c>
      <c r="J564">
        <f t="shared" si="46"/>
        <v>4.7392975266487833E-117</v>
      </c>
      <c r="K564">
        <f t="shared" si="46"/>
        <v>0</v>
      </c>
      <c r="L564">
        <f t="shared" si="46"/>
        <v>1.0565718748266207E-3</v>
      </c>
      <c r="M564">
        <f t="shared" si="46"/>
        <v>2.8419300822798408</v>
      </c>
    </row>
    <row r="565" spans="1:13" x14ac:dyDescent="0.3">
      <c r="A565">
        <v>262</v>
      </c>
      <c r="B565">
        <v>0</v>
      </c>
      <c r="C565">
        <v>0</v>
      </c>
      <c r="D565">
        <v>0</v>
      </c>
      <c r="E565">
        <v>0</v>
      </c>
      <c r="F565">
        <f t="shared" si="47"/>
        <v>2.7733709255885748E-59</v>
      </c>
      <c r="G565">
        <f t="shared" si="48"/>
        <v>0</v>
      </c>
      <c r="H565">
        <f t="shared" si="49"/>
        <v>3.0990095399854395E-2</v>
      </c>
      <c r="I565">
        <f t="shared" si="50"/>
        <v>0.30200991627904084</v>
      </c>
      <c r="J565">
        <f t="shared" si="46"/>
        <v>7.6915862909000286E-118</v>
      </c>
      <c r="K565">
        <f t="shared" si="46"/>
        <v>0</v>
      </c>
      <c r="L565">
        <f t="shared" si="46"/>
        <v>9.6038601289207654E-4</v>
      </c>
      <c r="M565">
        <f t="shared" si="46"/>
        <v>9.1209989530873253E-2</v>
      </c>
    </row>
    <row r="566" spans="1:13" x14ac:dyDescent="0.3">
      <c r="A566">
        <v>263</v>
      </c>
      <c r="B566">
        <v>0</v>
      </c>
      <c r="C566">
        <v>0</v>
      </c>
      <c r="D566">
        <v>1</v>
      </c>
      <c r="E566">
        <v>1</v>
      </c>
      <c r="F566">
        <f t="shared" si="47"/>
        <v>1.1139335977877566E-59</v>
      </c>
      <c r="G566">
        <f t="shared" si="48"/>
        <v>0</v>
      </c>
      <c r="H566">
        <f t="shared" si="49"/>
        <v>2.95411360122378E-2</v>
      </c>
      <c r="I566">
        <f t="shared" si="50"/>
        <v>0.29024857991461095</v>
      </c>
      <c r="J566">
        <f t="shared" si="46"/>
        <v>1.2408480602803754E-118</v>
      </c>
      <c r="K566">
        <f t="shared" si="46"/>
        <v>0</v>
      </c>
      <c r="L566">
        <f t="shared" si="46"/>
        <v>0.94179040669241787</v>
      </c>
      <c r="M566">
        <f t="shared" si="46"/>
        <v>0.5037470783132264</v>
      </c>
    </row>
    <row r="567" spans="1:13" x14ac:dyDescent="0.3">
      <c r="A567">
        <v>264</v>
      </c>
      <c r="B567">
        <v>0</v>
      </c>
      <c r="C567">
        <v>0</v>
      </c>
      <c r="D567">
        <v>0</v>
      </c>
      <c r="E567">
        <v>0</v>
      </c>
      <c r="F567">
        <f t="shared" si="47"/>
        <v>4.4607822209518757E-60</v>
      </c>
      <c r="G567">
        <f t="shared" si="48"/>
        <v>0</v>
      </c>
      <c r="H567">
        <f t="shared" si="49"/>
        <v>2.8155442682225144E-2</v>
      </c>
      <c r="I567">
        <f t="shared" si="50"/>
        <v>0.27890058265990375</v>
      </c>
      <c r="J567">
        <f t="shared" si="46"/>
        <v>1.9898578022760349E-119</v>
      </c>
      <c r="K567">
        <f t="shared" si="46"/>
        <v>0</v>
      </c>
      <c r="L567">
        <f t="shared" si="46"/>
        <v>7.9272895263206539E-4</v>
      </c>
      <c r="M567">
        <f t="shared" si="46"/>
        <v>7.7785535008033799E-2</v>
      </c>
    </row>
    <row r="568" spans="1:13" x14ac:dyDescent="0.3">
      <c r="A568">
        <v>265</v>
      </c>
      <c r="B568">
        <v>0</v>
      </c>
      <c r="C568">
        <v>0</v>
      </c>
      <c r="D568">
        <v>0</v>
      </c>
      <c r="E568">
        <v>2</v>
      </c>
      <c r="F568">
        <f t="shared" si="47"/>
        <v>1.7809966910510574E-60</v>
      </c>
      <c r="G568">
        <f t="shared" si="48"/>
        <v>0</v>
      </c>
      <c r="H568">
        <f t="shared" si="49"/>
        <v>2.6830478418372057E-2</v>
      </c>
      <c r="I568">
        <f t="shared" si="50"/>
        <v>0.26795332896274621</v>
      </c>
      <c r="J568">
        <f t="shared" si="46"/>
        <v>3.1719492135348157E-120</v>
      </c>
      <c r="K568">
        <f t="shared" si="46"/>
        <v>0</v>
      </c>
      <c r="L568">
        <f t="shared" si="46"/>
        <v>7.1987457215872872E-4</v>
      </c>
      <c r="M568">
        <f t="shared" si="46"/>
        <v>2.9999856706512325</v>
      </c>
    </row>
    <row r="569" spans="1:13" x14ac:dyDescent="0.3">
      <c r="A569">
        <v>266</v>
      </c>
      <c r="B569">
        <v>0</v>
      </c>
      <c r="C569">
        <v>0</v>
      </c>
      <c r="D569">
        <v>0</v>
      </c>
      <c r="E569">
        <v>0</v>
      </c>
      <c r="F569">
        <f t="shared" si="47"/>
        <v>7.089499518799692E-61</v>
      </c>
      <c r="G569">
        <f t="shared" si="48"/>
        <v>0</v>
      </c>
      <c r="H569">
        <f t="shared" si="49"/>
        <v>2.5563797117158359E-2</v>
      </c>
      <c r="I569">
        <f t="shared" si="50"/>
        <v>0.25739452787013534</v>
      </c>
      <c r="J569">
        <f t="shared" si="46"/>
        <v>5.0261003427061061E-121</v>
      </c>
      <c r="K569">
        <f t="shared" si="46"/>
        <v>0</v>
      </c>
      <c r="L569">
        <f t="shared" si="46"/>
        <v>6.5350772304723396E-4</v>
      </c>
      <c r="M569">
        <f t="shared" si="46"/>
        <v>6.6251942977489875E-2</v>
      </c>
    </row>
    <row r="570" spans="1:13" x14ac:dyDescent="0.3">
      <c r="A570">
        <v>267</v>
      </c>
      <c r="B570">
        <v>0</v>
      </c>
      <c r="C570">
        <v>0</v>
      </c>
      <c r="D570">
        <v>0</v>
      </c>
      <c r="E570">
        <v>1</v>
      </c>
      <c r="F570">
        <f t="shared" si="47"/>
        <v>2.8136392616542506E-61</v>
      </c>
      <c r="G570">
        <f t="shared" si="48"/>
        <v>0</v>
      </c>
      <c r="H570">
        <f t="shared" si="49"/>
        <v>2.4353040806050236E-2</v>
      </c>
      <c r="I570">
        <f t="shared" si="50"/>
        <v>0.24721218879338125</v>
      </c>
      <c r="J570">
        <f t="shared" si="46"/>
        <v>7.9165658947222765E-122</v>
      </c>
      <c r="K570">
        <f t="shared" si="46"/>
        <v>0</v>
      </c>
      <c r="L570">
        <f t="shared" si="46"/>
        <v>5.9307059650114797E-4</v>
      </c>
      <c r="M570">
        <f t="shared" si="46"/>
        <v>0.56668948870125191</v>
      </c>
    </row>
    <row r="571" spans="1:13" x14ac:dyDescent="0.3">
      <c r="A571">
        <v>268</v>
      </c>
      <c r="B571">
        <v>0</v>
      </c>
      <c r="C571">
        <v>0</v>
      </c>
      <c r="D571">
        <v>0</v>
      </c>
      <c r="E571">
        <v>1</v>
      </c>
      <c r="F571">
        <f t="shared" si="47"/>
        <v>1.1133241428798333E-61</v>
      </c>
      <c r="G571">
        <f t="shared" si="48"/>
        <v>0</v>
      </c>
      <c r="H571">
        <f t="shared" si="49"/>
        <v>2.3195936948053917E-2</v>
      </c>
      <c r="I571">
        <f t="shared" si="50"/>
        <v>0.23739461720396576</v>
      </c>
      <c r="J571">
        <f t="shared" si="46"/>
        <v>1.2394906471191155E-122</v>
      </c>
      <c r="K571">
        <f t="shared" si="46"/>
        <v>0</v>
      </c>
      <c r="L571">
        <f t="shared" si="46"/>
        <v>5.380514908980929E-4</v>
      </c>
      <c r="M571">
        <f t="shared" si="46"/>
        <v>0.58156696986948586</v>
      </c>
    </row>
    <row r="572" spans="1:13" x14ac:dyDescent="0.3">
      <c r="A572">
        <v>269</v>
      </c>
      <c r="B572">
        <v>0</v>
      </c>
      <c r="C572">
        <v>0</v>
      </c>
      <c r="D572">
        <v>0</v>
      </c>
      <c r="E572">
        <v>0</v>
      </c>
      <c r="F572">
        <f t="shared" si="47"/>
        <v>4.392130261210265E-62</v>
      </c>
      <c r="G572">
        <f t="shared" si="48"/>
        <v>0</v>
      </c>
      <c r="H572">
        <f t="shared" si="49"/>
        <v>2.2090295807369934E-2</v>
      </c>
      <c r="I572">
        <f t="shared" si="50"/>
        <v>0.22793041026690036</v>
      </c>
      <c r="J572">
        <f t="shared" si="46"/>
        <v>1.9290808231438953E-123</v>
      </c>
      <c r="K572">
        <f t="shared" si="46"/>
        <v>0</v>
      </c>
      <c r="L572">
        <f t="shared" si="46"/>
        <v>4.8798116885710567E-4</v>
      </c>
      <c r="M572">
        <f t="shared" si="46"/>
        <v>5.1952271924437521E-2</v>
      </c>
    </row>
    <row r="573" spans="1:13" x14ac:dyDescent="0.3">
      <c r="A573">
        <v>270</v>
      </c>
      <c r="B573">
        <v>0</v>
      </c>
      <c r="C573">
        <v>0</v>
      </c>
      <c r="D573">
        <v>0</v>
      </c>
      <c r="E573">
        <v>0</v>
      </c>
      <c r="F573">
        <f t="shared" si="47"/>
        <v>1.727544209102316E-62</v>
      </c>
      <c r="G573">
        <f t="shared" si="48"/>
        <v>0</v>
      </c>
      <c r="H573">
        <f t="shared" si="49"/>
        <v>2.1034007875709464E-2</v>
      </c>
      <c r="I573">
        <f t="shared" si="50"/>
        <v>0.21880845241817107</v>
      </c>
      <c r="J573">
        <f t="shared" si="46"/>
        <v>2.9844089944029465E-124</v>
      </c>
      <c r="K573">
        <f t="shared" si="46"/>
        <v>0</v>
      </c>
      <c r="L573">
        <f t="shared" si="46"/>
        <v>4.4242948731540774E-4</v>
      </c>
      <c r="M573">
        <f t="shared" si="46"/>
        <v>4.7877138849635036E-2</v>
      </c>
    </row>
    <row r="574" spans="1:13" x14ac:dyDescent="0.3">
      <c r="A574">
        <v>271</v>
      </c>
      <c r="B574">
        <v>0</v>
      </c>
      <c r="C574">
        <v>0</v>
      </c>
      <c r="D574">
        <v>1</v>
      </c>
      <c r="E574">
        <v>0</v>
      </c>
      <c r="F574">
        <f t="shared" si="47"/>
        <v>6.774597564736002E-63</v>
      </c>
      <c r="G574">
        <f t="shared" si="48"/>
        <v>0</v>
      </c>
      <c r="H574">
        <f t="shared" si="49"/>
        <v>2.0025041358788281E-2</v>
      </c>
      <c r="I574">
        <f t="shared" si="50"/>
        <v>0.21001791089265459</v>
      </c>
      <c r="J574">
        <f t="shared" si="46"/>
        <v>4.5895172164126971E-125</v>
      </c>
      <c r="K574">
        <f t="shared" si="46"/>
        <v>0</v>
      </c>
      <c r="L574">
        <f t="shared" si="46"/>
        <v>0.96035091956384466</v>
      </c>
      <c r="M574">
        <f t="shared" si="46"/>
        <v>4.4107522895715005E-2</v>
      </c>
    </row>
    <row r="575" spans="1:13" x14ac:dyDescent="0.3">
      <c r="A575">
        <v>272</v>
      </c>
      <c r="B575">
        <v>0</v>
      </c>
      <c r="C575">
        <v>0</v>
      </c>
      <c r="D575">
        <v>0</v>
      </c>
      <c r="E575">
        <v>2</v>
      </c>
      <c r="F575">
        <f t="shared" si="47"/>
        <v>2.648733147876982E-63</v>
      </c>
      <c r="G575">
        <f t="shared" si="48"/>
        <v>0</v>
      </c>
      <c r="H575">
        <f t="shared" si="49"/>
        <v>1.9061439722472678E-2</v>
      </c>
      <c r="I575">
        <f t="shared" si="50"/>
        <v>0.20154823120869336</v>
      </c>
      <c r="J575">
        <f t="shared" si="46"/>
        <v>7.0157872886623061E-126</v>
      </c>
      <c r="K575">
        <f t="shared" si="46"/>
        <v>0</v>
      </c>
      <c r="L575">
        <f t="shared" si="46"/>
        <v>3.6333848429345928E-4</v>
      </c>
      <c r="M575">
        <f t="shared" si="46"/>
        <v>3.2344287646685794</v>
      </c>
    </row>
    <row r="576" spans="1:13" x14ac:dyDescent="0.3">
      <c r="A576">
        <v>273</v>
      </c>
      <c r="B576">
        <v>0</v>
      </c>
      <c r="C576">
        <v>0</v>
      </c>
      <c r="D576">
        <v>0</v>
      </c>
      <c r="E576">
        <v>1</v>
      </c>
      <c r="F576">
        <f t="shared" si="47"/>
        <v>1.0325076661589337E-63</v>
      </c>
      <c r="G576">
        <f t="shared" si="48"/>
        <v>0</v>
      </c>
      <c r="H576">
        <f t="shared" si="49"/>
        <v>1.814131929801063E-2</v>
      </c>
      <c r="I576">
        <f t="shared" si="50"/>
        <v>0.19338913261531421</v>
      </c>
      <c r="J576">
        <f t="shared" si="46"/>
        <v>1.066072080676968E-126</v>
      </c>
      <c r="K576">
        <f t="shared" si="46"/>
        <v>0</v>
      </c>
      <c r="L576">
        <f t="shared" si="46"/>
        <v>3.2910746587237288E-4</v>
      </c>
      <c r="M576">
        <f t="shared" si="46"/>
        <v>0.65062109138307522</v>
      </c>
    </row>
    <row r="577" spans="1:13" x14ac:dyDescent="0.3">
      <c r="A577">
        <v>274</v>
      </c>
      <c r="B577">
        <v>0</v>
      </c>
      <c r="C577">
        <v>0</v>
      </c>
      <c r="D577">
        <v>0</v>
      </c>
      <c r="E577">
        <v>1</v>
      </c>
      <c r="F577">
        <f t="shared" si="47"/>
        <v>4.0128112884576343E-64</v>
      </c>
      <c r="G577">
        <f t="shared" si="48"/>
        <v>0</v>
      </c>
      <c r="H577">
        <f t="shared" si="49"/>
        <v>1.7262866945745581E-2</v>
      </c>
      <c r="I577">
        <f t="shared" si="50"/>
        <v>0.18553060350788253</v>
      </c>
      <c r="J577">
        <f t="shared" si="46"/>
        <v>1.6102654436773019E-127</v>
      </c>
      <c r="K577">
        <f t="shared" si="46"/>
        <v>0</v>
      </c>
      <c r="L577">
        <f t="shared" si="46"/>
        <v>2.9800657518651535E-4</v>
      </c>
      <c r="M577">
        <f t="shared" si="46"/>
        <v>0.6633603978222341</v>
      </c>
    </row>
    <row r="578" spans="1:13" x14ac:dyDescent="0.3">
      <c r="A578">
        <v>275</v>
      </c>
      <c r="B578">
        <v>0</v>
      </c>
      <c r="C578">
        <v>0</v>
      </c>
      <c r="D578">
        <v>0</v>
      </c>
      <c r="E578">
        <v>0</v>
      </c>
      <c r="F578">
        <f t="shared" si="47"/>
        <v>1.5549075113699426E-64</v>
      </c>
      <c r="G578">
        <f t="shared" si="48"/>
        <v>0</v>
      </c>
      <c r="H578">
        <f t="shared" si="49"/>
        <v>1.6424337776674808E-2</v>
      </c>
      <c r="I578">
        <f t="shared" si="50"/>
        <v>0.17796289681777963</v>
      </c>
      <c r="J578">
        <f t="shared" si="46"/>
        <v>2.4177373689146681E-128</v>
      </c>
      <c r="K578">
        <f t="shared" si="46"/>
        <v>0</v>
      </c>
      <c r="L578">
        <f t="shared" si="46"/>
        <v>2.6975887140230718E-4</v>
      </c>
      <c r="M578">
        <f t="shared" si="46"/>
        <v>3.1670792643775682E-2</v>
      </c>
    </row>
    <row r="579" spans="1:13" x14ac:dyDescent="0.3">
      <c r="A579">
        <v>276</v>
      </c>
      <c r="B579">
        <v>0</v>
      </c>
      <c r="C579">
        <v>0</v>
      </c>
      <c r="D579">
        <v>0</v>
      </c>
      <c r="E579">
        <v>0</v>
      </c>
      <c r="F579">
        <f t="shared" si="47"/>
        <v>6.0070432646906648E-65</v>
      </c>
      <c r="G579">
        <f t="shared" si="48"/>
        <v>0</v>
      </c>
      <c r="H579">
        <f t="shared" si="49"/>
        <v>1.5624052931182599E-2</v>
      </c>
      <c r="I579">
        <f t="shared" si="50"/>
        <v>0.17067652538149281</v>
      </c>
      <c r="J579">
        <f t="shared" si="46"/>
        <v>3.6084568783865477E-129</v>
      </c>
      <c r="K579">
        <f t="shared" si="46"/>
        <v>0</v>
      </c>
      <c r="L579">
        <f t="shared" si="46"/>
        <v>2.4411102999639557E-4</v>
      </c>
      <c r="M579">
        <f t="shared" si="46"/>
        <v>2.9130476316299357E-2</v>
      </c>
    </row>
    <row r="580" spans="1:13" x14ac:dyDescent="0.3">
      <c r="A580">
        <v>277</v>
      </c>
      <c r="B580">
        <v>0</v>
      </c>
      <c r="C580">
        <v>0</v>
      </c>
      <c r="D580">
        <v>0</v>
      </c>
      <c r="E580">
        <v>1</v>
      </c>
      <c r="F580">
        <f t="shared" si="47"/>
        <v>2.3137547940106524E-65</v>
      </c>
      <c r="G580">
        <f t="shared" si="48"/>
        <v>0</v>
      </c>
      <c r="H580">
        <f t="shared" si="49"/>
        <v>1.4860397414248893E-2</v>
      </c>
      <c r="I580">
        <f t="shared" si="50"/>
        <v>0.16366225729432193</v>
      </c>
      <c r="J580">
        <f t="shared" si="46"/>
        <v>5.3534612468072766E-130</v>
      </c>
      <c r="K580">
        <f t="shared" si="46"/>
        <v>0</v>
      </c>
      <c r="L580">
        <f t="shared" si="46"/>
        <v>2.2083141130941518E-4</v>
      </c>
      <c r="M580">
        <f t="shared" ref="M580:M591" si="51">(I580-E580)^2</f>
        <v>0.69946081987402897</v>
      </c>
    </row>
    <row r="581" spans="1:13" x14ac:dyDescent="0.3">
      <c r="A581">
        <v>278</v>
      </c>
      <c r="B581">
        <v>0</v>
      </c>
      <c r="C581">
        <v>0</v>
      </c>
      <c r="D581">
        <v>0</v>
      </c>
      <c r="E581">
        <v>2</v>
      </c>
      <c r="F581">
        <f t="shared" si="47"/>
        <v>8.885344620020097E-66</v>
      </c>
      <c r="G581">
        <f t="shared" si="48"/>
        <v>0</v>
      </c>
      <c r="H581">
        <f t="shared" si="49"/>
        <v>1.4131817986405797E-2</v>
      </c>
      <c r="I581">
        <f t="shared" si="50"/>
        <v>0.15691111125369447</v>
      </c>
      <c r="J581">
        <f t="shared" ref="J581:L591" si="52">(F581-B581)^2</f>
        <v>7.8949349016520083E-131</v>
      </c>
      <c r="K581">
        <f t="shared" si="52"/>
        <v>0</v>
      </c>
      <c r="L581">
        <f t="shared" si="52"/>
        <v>1.997082796009024E-4</v>
      </c>
      <c r="M581">
        <f t="shared" si="51"/>
        <v>3.3969766518200912</v>
      </c>
    </row>
    <row r="582" spans="1:13" x14ac:dyDescent="0.3">
      <c r="A582">
        <v>279</v>
      </c>
      <c r="B582">
        <v>0</v>
      </c>
      <c r="C582">
        <v>0</v>
      </c>
      <c r="D582">
        <v>0</v>
      </c>
      <c r="E582">
        <v>0</v>
      </c>
      <c r="F582">
        <f t="shared" si="47"/>
        <v>3.4019787388577725E-66</v>
      </c>
      <c r="G582">
        <f t="shared" si="48"/>
        <v>0</v>
      </c>
      <c r="H582">
        <f t="shared" si="49"/>
        <v>1.3436821109690413E-2</v>
      </c>
      <c r="I582">
        <f t="shared" si="50"/>
        <v>0.15041435189690822</v>
      </c>
      <c r="J582">
        <f t="shared" si="52"/>
        <v>1.157345933964032E-131</v>
      </c>
      <c r="K582">
        <f t="shared" si="52"/>
        <v>0</v>
      </c>
      <c r="L582">
        <f t="shared" si="52"/>
        <v>1.805481615338219E-4</v>
      </c>
      <c r="M582">
        <f t="shared" si="51"/>
        <v>2.2624477256566935E-2</v>
      </c>
    </row>
    <row r="583" spans="1:13" x14ac:dyDescent="0.3">
      <c r="A583">
        <v>280</v>
      </c>
      <c r="B583">
        <v>0</v>
      </c>
      <c r="C583">
        <v>0</v>
      </c>
      <c r="D583">
        <v>0</v>
      </c>
      <c r="E583">
        <v>0</v>
      </c>
      <c r="F583">
        <f t="shared" si="47"/>
        <v>1.29864152872719E-66</v>
      </c>
      <c r="G583">
        <f t="shared" si="48"/>
        <v>0</v>
      </c>
      <c r="H583">
        <f t="shared" si="49"/>
        <v>1.2773970947818111E-2</v>
      </c>
      <c r="I583">
        <f t="shared" si="50"/>
        <v>0.14416348513790916</v>
      </c>
      <c r="J583">
        <f t="shared" si="52"/>
        <v>1.6864698201348933E-132</v>
      </c>
      <c r="K583">
        <f t="shared" si="52"/>
        <v>0</v>
      </c>
      <c r="L583">
        <f t="shared" si="52"/>
        <v>1.6317433377570115E-4</v>
      </c>
      <c r="M583">
        <f t="shared" si="51"/>
        <v>2.0783110447108157E-2</v>
      </c>
    </row>
    <row r="584" spans="1:13" x14ac:dyDescent="0.3">
      <c r="A584">
        <v>281</v>
      </c>
      <c r="B584">
        <v>0</v>
      </c>
      <c r="C584">
        <v>0</v>
      </c>
      <c r="D584">
        <v>1</v>
      </c>
      <c r="E584">
        <v>0</v>
      </c>
      <c r="F584">
        <f t="shared" si="47"/>
        <v>4.9425076709307442E-67</v>
      </c>
      <c r="G584">
        <f t="shared" si="48"/>
        <v>0</v>
      </c>
      <c r="H584">
        <f t="shared" si="49"/>
        <v>1.2141887419780558E-2</v>
      </c>
      <c r="I584">
        <f t="shared" si="50"/>
        <v>0.13815025350754137</v>
      </c>
      <c r="J584">
        <f t="shared" si="52"/>
        <v>2.4428382077209249E-133</v>
      </c>
      <c r="K584">
        <f t="shared" si="52"/>
        <v>0</v>
      </c>
      <c r="L584">
        <f t="shared" si="52"/>
        <v>0.97586365059055358</v>
      </c>
      <c r="M584">
        <f t="shared" si="51"/>
        <v>1.9085492544197946E-2</v>
      </c>
    </row>
    <row r="585" spans="1:13" x14ac:dyDescent="0.3">
      <c r="A585">
        <v>282</v>
      </c>
      <c r="B585">
        <v>0</v>
      </c>
      <c r="C585">
        <v>0</v>
      </c>
      <c r="D585">
        <v>0</v>
      </c>
      <c r="E585">
        <v>0</v>
      </c>
      <c r="F585">
        <f t="shared" si="47"/>
        <v>1.8754512967621671E-67</v>
      </c>
      <c r="G585">
        <f t="shared" si="48"/>
        <v>0</v>
      </c>
      <c r="H585">
        <f t="shared" si="49"/>
        <v>1.1539244306052878E-2</v>
      </c>
      <c r="I585">
        <f t="shared" si="50"/>
        <v>0.13236663150150618</v>
      </c>
      <c r="J585">
        <f t="shared" si="52"/>
        <v>3.517317566526894E-134</v>
      </c>
      <c r="K585">
        <f t="shared" si="52"/>
        <v>0</v>
      </c>
      <c r="L585">
        <f t="shared" si="52"/>
        <v>1.3315415915477377E-4</v>
      </c>
      <c r="M585">
        <f t="shared" si="51"/>
        <v>1.7520925135055529E-2</v>
      </c>
    </row>
    <row r="586" spans="1:13" x14ac:dyDescent="0.3">
      <c r="A586">
        <v>283</v>
      </c>
      <c r="B586">
        <v>0</v>
      </c>
      <c r="C586">
        <v>0</v>
      </c>
      <c r="D586">
        <v>0</v>
      </c>
      <c r="E586">
        <v>0</v>
      </c>
      <c r="F586">
        <f t="shared" si="47"/>
        <v>7.095199354458867E-68</v>
      </c>
      <c r="G586">
        <f t="shared" si="48"/>
        <v>0</v>
      </c>
      <c r="H586">
        <f t="shared" si="49"/>
        <v>1.096476740657833E-2</v>
      </c>
      <c r="I586">
        <f t="shared" si="50"/>
        <v>0.12680482094008821</v>
      </c>
      <c r="J586">
        <f t="shared" si="52"/>
        <v>5.0341853879513523E-135</v>
      </c>
      <c r="K586">
        <f t="shared" si="52"/>
        <v>0</v>
      </c>
      <c r="L586">
        <f t="shared" si="52"/>
        <v>1.2022612428036249E-4</v>
      </c>
      <c r="M586">
        <f t="shared" si="51"/>
        <v>1.6079462613647833E-2</v>
      </c>
    </row>
    <row r="587" spans="1:13" x14ac:dyDescent="0.3">
      <c r="A587">
        <v>284</v>
      </c>
      <c r="B587">
        <v>0</v>
      </c>
      <c r="C587">
        <v>0</v>
      </c>
      <c r="D587">
        <v>0</v>
      </c>
      <c r="E587">
        <v>0</v>
      </c>
      <c r="F587">
        <f t="shared" si="47"/>
        <v>2.676232174297268E-68</v>
      </c>
      <c r="G587">
        <f t="shared" si="48"/>
        <v>0</v>
      </c>
      <c r="H587">
        <f t="shared" si="49"/>
        <v>1.041723274968261E-2</v>
      </c>
      <c r="I587">
        <f t="shared" si="50"/>
        <v>0.12145724634352635</v>
      </c>
      <c r="J587">
        <f t="shared" si="52"/>
        <v>7.1622186507438832E-136</v>
      </c>
      <c r="K587">
        <f t="shared" si="52"/>
        <v>0</v>
      </c>
      <c r="L587">
        <f t="shared" si="52"/>
        <v>1.085187381610599E-4</v>
      </c>
      <c r="M587">
        <f t="shared" si="51"/>
        <v>1.4751862689352045E-2</v>
      </c>
    </row>
    <row r="588" spans="1:13" x14ac:dyDescent="0.3">
      <c r="A588">
        <v>285</v>
      </c>
      <c r="B588">
        <v>0</v>
      </c>
      <c r="C588">
        <v>0</v>
      </c>
      <c r="D588">
        <v>0</v>
      </c>
      <c r="E588">
        <v>0</v>
      </c>
      <c r="F588">
        <f t="shared" si="47"/>
        <v>1.0064294722508733E-68</v>
      </c>
      <c r="G588">
        <f t="shared" si="48"/>
        <v>0</v>
      </c>
      <c r="H588">
        <f t="shared" si="49"/>
        <v>9.8954648510579165E-3</v>
      </c>
      <c r="I588">
        <f t="shared" si="50"/>
        <v>0.11631655032672264</v>
      </c>
      <c r="J588">
        <f t="shared" si="52"/>
        <v>1.0129002826151715E-136</v>
      </c>
      <c r="K588">
        <f t="shared" si="52"/>
        <v>0</v>
      </c>
      <c r="L588">
        <f t="shared" si="52"/>
        <v>9.7920224618522673E-5</v>
      </c>
      <c r="M588">
        <f t="shared" si="51"/>
        <v>1.3529539879909E-2</v>
      </c>
    </row>
    <row r="589" spans="1:13" x14ac:dyDescent="0.3">
      <c r="A589">
        <v>286</v>
      </c>
      <c r="B589">
        <v>0</v>
      </c>
      <c r="C589">
        <v>0</v>
      </c>
      <c r="D589">
        <v>0</v>
      </c>
      <c r="E589">
        <v>0</v>
      </c>
      <c r="F589">
        <f t="shared" si="47"/>
        <v>3.7734906486915128E-69</v>
      </c>
      <c r="G589">
        <f t="shared" si="48"/>
        <v>0</v>
      </c>
      <c r="H589">
        <f t="shared" si="49"/>
        <v>9.3983350219438849E-3</v>
      </c>
      <c r="I589">
        <f t="shared" si="50"/>
        <v>0.11137558901681283</v>
      </c>
      <c r="J589">
        <f t="shared" si="52"/>
        <v>1.4239231675762295E-137</v>
      </c>
      <c r="K589">
        <f t="shared" si="52"/>
        <v>0</v>
      </c>
      <c r="L589">
        <f t="shared" si="52"/>
        <v>8.832870118469696E-5</v>
      </c>
      <c r="M589">
        <f t="shared" si="51"/>
        <v>1.2404521828841998E-2</v>
      </c>
    </row>
    <row r="590" spans="1:13" x14ac:dyDescent="0.3">
      <c r="A590">
        <v>287</v>
      </c>
      <c r="B590">
        <v>0</v>
      </c>
      <c r="C590">
        <v>0</v>
      </c>
      <c r="D590">
        <v>0</v>
      </c>
      <c r="E590">
        <v>0</v>
      </c>
      <c r="F590">
        <f t="shared" si="47"/>
        <v>1.4105990380979019E-69</v>
      </c>
      <c r="G590">
        <f t="shared" si="48"/>
        <v>0</v>
      </c>
      <c r="H590">
        <f t="shared" si="49"/>
        <v>8.9247597256239368E-3</v>
      </c>
      <c r="I590">
        <f t="shared" si="50"/>
        <v>0.10662742749694175</v>
      </c>
      <c r="J590">
        <f t="shared" si="52"/>
        <v>1.9897896462827259E-138</v>
      </c>
      <c r="K590">
        <f t="shared" si="52"/>
        <v>0</v>
      </c>
      <c r="L590">
        <f t="shared" si="52"/>
        <v>7.9651336160119042E-5</v>
      </c>
      <c r="M590">
        <f t="shared" si="51"/>
        <v>1.1369408294615569E-2</v>
      </c>
    </row>
    <row r="591" spans="1:13" x14ac:dyDescent="0.3">
      <c r="A591">
        <v>288</v>
      </c>
      <c r="B591">
        <v>0</v>
      </c>
      <c r="C591">
        <v>0</v>
      </c>
      <c r="D591">
        <v>0</v>
      </c>
      <c r="E591">
        <v>0</v>
      </c>
      <c r="F591">
        <f t="shared" si="47"/>
        <v>5.2573181811307962E-70</v>
      </c>
      <c r="G591">
        <f t="shared" si="48"/>
        <v>0</v>
      </c>
      <c r="H591">
        <f t="shared" si="49"/>
        <v>8.473698981346256E-3</v>
      </c>
      <c r="I591">
        <f t="shared" si="50"/>
        <v>0.1020653352794242</v>
      </c>
      <c r="J591">
        <f t="shared" si="52"/>
        <v>2.7639394457648423E-139</v>
      </c>
      <c r="K591">
        <f t="shared" si="52"/>
        <v>0</v>
      </c>
      <c r="L591">
        <f t="shared" si="52"/>
        <v>7.180357442646858E-5</v>
      </c>
      <c r="M591">
        <f t="shared" si="51"/>
        <v>1.0417332665701273E-2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1"/>
  <sheetViews>
    <sheetView workbookViewId="0">
      <selection activeCell="A29" sqref="A29"/>
    </sheetView>
  </sheetViews>
  <sheetFormatPr defaultRowHeight="14.4" x14ac:dyDescent="0.3"/>
  <cols>
    <col min="1" max="1" width="31.33203125" customWidth="1"/>
    <col min="3" max="3" width="7.21875" bestFit="1" customWidth="1"/>
    <col min="4" max="4" width="8.88671875" customWidth="1"/>
    <col min="5" max="5" width="20.88671875" bestFit="1" customWidth="1"/>
    <col min="6" max="7" width="12" bestFit="1" customWidth="1"/>
    <col min="8" max="8" width="22.5546875" customWidth="1"/>
    <col min="9" max="9" width="31.77734375" bestFit="1" customWidth="1"/>
    <col min="10" max="10" width="16" bestFit="1" customWidth="1"/>
    <col min="11" max="11" width="16.109375" bestFit="1" customWidth="1"/>
    <col min="12" max="12" width="16" bestFit="1" customWidth="1"/>
    <col min="13" max="13" width="21.88671875" bestFit="1" customWidth="1"/>
    <col min="15" max="15" width="32.6640625" bestFit="1" customWidth="1"/>
  </cols>
  <sheetData>
    <row r="1" spans="1:16" s="1" customFormat="1" ht="25.8" x14ac:dyDescent="0.5">
      <c r="A1" s="1" t="s">
        <v>0</v>
      </c>
      <c r="I1" s="1" t="s">
        <v>1</v>
      </c>
      <c r="O1" s="1" t="s">
        <v>2</v>
      </c>
    </row>
    <row r="2" spans="1:16" ht="24" thickBot="1" x14ac:dyDescent="0.5">
      <c r="A2" s="2" t="s">
        <v>3</v>
      </c>
      <c r="E2" s="3" t="s">
        <v>4</v>
      </c>
      <c r="I2" s="2" t="s">
        <v>3</v>
      </c>
      <c r="O2" s="3"/>
    </row>
    <row r="3" spans="1:16" ht="15" thickBot="1" x14ac:dyDescent="0.35">
      <c r="B3" s="4" t="s">
        <v>5</v>
      </c>
      <c r="C3" s="5" t="s">
        <v>6</v>
      </c>
      <c r="E3" t="s">
        <v>7</v>
      </c>
      <c r="J3" s="6" t="s">
        <v>5</v>
      </c>
      <c r="K3" s="4" t="s">
        <v>6</v>
      </c>
      <c r="O3" s="7" t="s">
        <v>8</v>
      </c>
      <c r="P3" s="30">
        <f>I12</f>
        <v>68.027301585585235</v>
      </c>
    </row>
    <row r="4" spans="1:16" x14ac:dyDescent="0.3">
      <c r="A4" s="9" t="s">
        <v>9</v>
      </c>
      <c r="B4" s="10">
        <f>G11-I11</f>
        <v>51.984545590758657</v>
      </c>
      <c r="C4" s="8"/>
      <c r="I4" s="7" t="s">
        <v>9</v>
      </c>
      <c r="J4" s="11">
        <f>F11-K11</f>
        <v>6.9411283287370154</v>
      </c>
      <c r="K4" s="12" t="s">
        <v>10</v>
      </c>
      <c r="O4" s="13" t="s">
        <v>11</v>
      </c>
      <c r="P4" s="14">
        <f>H12</f>
        <v>66.006714375816586</v>
      </c>
    </row>
    <row r="5" spans="1:16" x14ac:dyDescent="0.3">
      <c r="A5" s="15" t="s">
        <v>12</v>
      </c>
      <c r="B5" s="16">
        <v>7.4551995278463208</v>
      </c>
      <c r="C5" s="11">
        <v>8.0726147511653412E-2</v>
      </c>
      <c r="E5" t="s">
        <v>13</v>
      </c>
      <c r="F5" t="s">
        <v>14</v>
      </c>
      <c r="G5" t="s">
        <v>15</v>
      </c>
      <c r="I5" s="13" t="s">
        <v>12</v>
      </c>
      <c r="J5" s="11">
        <v>7.4551995278463208</v>
      </c>
      <c r="K5" s="17">
        <v>8.0726147511653412E-2</v>
      </c>
      <c r="O5" s="13" t="s">
        <v>16</v>
      </c>
      <c r="P5" s="18">
        <f>P3*$J$5*2.35482/2</f>
        <v>597.13184895433358</v>
      </c>
    </row>
    <row r="6" spans="1:16" x14ac:dyDescent="0.3">
      <c r="A6" s="15" t="s">
        <v>17</v>
      </c>
      <c r="B6" s="31">
        <f>B5*B4</f>
        <v>387.55515974352949</v>
      </c>
      <c r="C6" s="11">
        <f>B6*(C5/B5)</f>
        <v>4.196512095685855</v>
      </c>
      <c r="E6" s="20">
        <f>SQRT((2*313.17*22.1)/((0.956*40+0.044*46)/1000))</f>
        <v>586.33085917053415</v>
      </c>
      <c r="F6" s="20">
        <f>SQRT((2*298.17*20.8)/((40)/1000))</f>
        <v>556.86335846417478</v>
      </c>
      <c r="G6" s="20">
        <f>SQRT((2*313.17*20.8)/((131.29)/1000))</f>
        <v>315.00751689379786</v>
      </c>
      <c r="I6" s="13" t="s">
        <v>17</v>
      </c>
      <c r="J6" s="21">
        <f>J5*J4</f>
        <v>51.747496639120918</v>
      </c>
      <c r="K6" s="11">
        <f>J6*(K5/J5)*-1</f>
        <v>-0.56033054936294058</v>
      </c>
      <c r="O6" s="13" t="s">
        <v>18</v>
      </c>
      <c r="P6" s="18">
        <f>P4*$J$5*2.35482/2</f>
        <v>579.3954850471946</v>
      </c>
    </row>
    <row r="7" spans="1:16" ht="15" thickBot="1" x14ac:dyDescent="0.35">
      <c r="A7" s="22" t="s">
        <v>19</v>
      </c>
      <c r="B7" s="32">
        <f>(2.35482*G12)*B5</f>
        <v>53.482742867637654</v>
      </c>
      <c r="C7" s="23">
        <f>B7*(C5/B5)</f>
        <v>0.57912008577830587</v>
      </c>
      <c r="E7" t="s">
        <v>20</v>
      </c>
      <c r="I7" s="24" t="s">
        <v>19</v>
      </c>
      <c r="J7" s="25">
        <f>(2.35482*F12)*J5</f>
        <v>24.444289641019559</v>
      </c>
      <c r="K7" s="23">
        <f>J7*(K5/J5)</f>
        <v>0.264686857006036</v>
      </c>
      <c r="O7" s="13" t="s">
        <v>21</v>
      </c>
      <c r="P7" s="18">
        <f>(P5*P5*30.01*1.6605E-27)/((3)*1.381E-23)</f>
        <v>428.87468610353079</v>
      </c>
    </row>
    <row r="8" spans="1:16" x14ac:dyDescent="0.3">
      <c r="A8" s="26"/>
      <c r="B8" s="19"/>
      <c r="C8" s="27"/>
      <c r="O8" s="13" t="s">
        <v>22</v>
      </c>
      <c r="P8" s="18">
        <f>(P6*P6*30.01*1.6605E-27)/((3)*1.381E-23)</f>
        <v>403.77567825195422</v>
      </c>
    </row>
    <row r="9" spans="1:16" ht="15" thickBot="1" x14ac:dyDescent="0.35">
      <c r="E9" s="28" t="s">
        <v>23</v>
      </c>
      <c r="J9" s="28" t="s">
        <v>24</v>
      </c>
      <c r="M9" s="28" t="s">
        <v>25</v>
      </c>
      <c r="O9" s="24" t="s">
        <v>26</v>
      </c>
      <c r="P9" s="29">
        <f>((P7+P8)/2)-273</f>
        <v>143.32518217774248</v>
      </c>
    </row>
    <row r="10" spans="1:16" x14ac:dyDescent="0.3">
      <c r="E10" s="28" t="s">
        <v>27</v>
      </c>
      <c r="F10" s="20">
        <v>1024.5500733297631</v>
      </c>
      <c r="G10" s="20">
        <v>559.39980470435614</v>
      </c>
      <c r="H10" s="20">
        <v>68.744254260713433</v>
      </c>
      <c r="I10" s="20">
        <v>66.705481491473861</v>
      </c>
      <c r="J10" s="28" t="s">
        <v>27</v>
      </c>
      <c r="K10" s="20">
        <v>60.716639189159494</v>
      </c>
      <c r="L10" s="20">
        <v>43.352098593628945</v>
      </c>
      <c r="M10" s="20">
        <v>41.838238667866641</v>
      </c>
    </row>
    <row r="11" spans="1:16" x14ac:dyDescent="0.3">
      <c r="E11" s="28" t="s">
        <v>28</v>
      </c>
      <c r="F11" s="20">
        <v>-39.22358444784139</v>
      </c>
      <c r="G11" s="20">
        <v>65.096961518228227</v>
      </c>
      <c r="H11" s="20">
        <v>-42.690437206031248</v>
      </c>
      <c r="I11" s="20">
        <v>13.112415927469572</v>
      </c>
      <c r="J11" s="28" t="s">
        <v>28</v>
      </c>
      <c r="K11" s="20">
        <v>-46.164712776578405</v>
      </c>
      <c r="L11" s="20">
        <v>71.048525287443198</v>
      </c>
      <c r="M11" s="20">
        <v>-42.317277576508545</v>
      </c>
    </row>
    <row r="12" spans="1:16" x14ac:dyDescent="0.3">
      <c r="E12" s="28" t="s">
        <v>29</v>
      </c>
      <c r="F12" s="20">
        <v>1.3923885205310873</v>
      </c>
      <c r="G12" s="20">
        <v>3.0464684516931007</v>
      </c>
      <c r="H12" s="20">
        <v>66.006714375816586</v>
      </c>
      <c r="I12" s="20">
        <v>68.027301585585235</v>
      </c>
      <c r="J12" s="28" t="s">
        <v>29</v>
      </c>
      <c r="K12" s="20">
        <v>1.9033652017856861</v>
      </c>
      <c r="L12" s="20">
        <v>2.1998689063969414</v>
      </c>
      <c r="M12" s="20">
        <v>18.280280380031655</v>
      </c>
    </row>
    <row r="13" spans="1:16" x14ac:dyDescent="0.3">
      <c r="J13" s="28" t="s">
        <v>30</v>
      </c>
      <c r="K13" s="28" t="s">
        <v>30</v>
      </c>
      <c r="L13" s="28" t="s">
        <v>30</v>
      </c>
      <c r="M13" s="28" t="s">
        <v>30</v>
      </c>
    </row>
    <row r="14" spans="1:16" x14ac:dyDescent="0.3">
      <c r="J14">
        <f>SUM(J16:J591)</f>
        <v>1796406.8839157526</v>
      </c>
      <c r="K14">
        <f>SUM(K362:K373)</f>
        <v>13941.314505701219</v>
      </c>
      <c r="L14">
        <f>SUM(L16:L591)</f>
        <v>17674.166046245929</v>
      </c>
      <c r="M14">
        <f>SUM(M16:M591)</f>
        <v>20063.97195754436</v>
      </c>
    </row>
    <row r="15" spans="1:16" x14ac:dyDescent="0.3">
      <c r="A15" s="28" t="s">
        <v>31</v>
      </c>
      <c r="B15" s="28" t="s">
        <v>32</v>
      </c>
      <c r="C15" s="28" t="s">
        <v>33</v>
      </c>
      <c r="D15" s="28" t="s">
        <v>34</v>
      </c>
      <c r="E15" s="28" t="s">
        <v>35</v>
      </c>
      <c r="F15" s="28" t="s">
        <v>36</v>
      </c>
      <c r="G15" s="28" t="s">
        <v>37</v>
      </c>
      <c r="H15" s="28" t="s">
        <v>38</v>
      </c>
      <c r="I15" s="28" t="s">
        <v>39</v>
      </c>
      <c r="J15" s="28" t="s">
        <v>40</v>
      </c>
      <c r="K15" s="28" t="s">
        <v>41</v>
      </c>
      <c r="L15" s="28" t="s">
        <v>42</v>
      </c>
      <c r="M15" s="28" t="s">
        <v>43</v>
      </c>
    </row>
    <row r="16" spans="1:16" x14ac:dyDescent="0.3">
      <c r="A16">
        <v>-287</v>
      </c>
      <c r="B16">
        <v>0</v>
      </c>
      <c r="C16">
        <v>0</v>
      </c>
      <c r="D16">
        <v>0</v>
      </c>
      <c r="E16">
        <v>0</v>
      </c>
      <c r="F16">
        <f>$F$10*EXP(-(($A16-$F$11)^2)/(2*$F$12^2))+$M$10*EXP(-(($A16-$M$11)^2)/(2*$M$12^2))+$K$10*EXP(-(($A16-$K$11)^2)/(2*$K$12^2))</f>
        <v>5.2177976539549378E-38</v>
      </c>
      <c r="G16">
        <f>$G$10*EXP(-(($A16-$G$11)^2)/(2*$G$12^2))+$L$10*EXP(-(($A16-$L$11)^2)/(2*$L$12^2))</f>
        <v>0</v>
      </c>
      <c r="H16">
        <f>$H$10*EXP(-(($A16-$H$11)^2)/(2*$H$12^2))</f>
        <v>7.2849718226202287E-2</v>
      </c>
      <c r="I16">
        <f>$I$10*EXP(-(($A16-$I$11)^2)/(2*$I$12^2))</f>
        <v>3.9619225773130104E-3</v>
      </c>
      <c r="J16">
        <f>(F16-B16)^2</f>
        <v>2.7225412357617654E-75</v>
      </c>
      <c r="K16">
        <f>(G16-C16)^2</f>
        <v>0</v>
      </c>
      <c r="L16">
        <f>(H16-D16)^2</f>
        <v>5.3070814456370697E-3</v>
      </c>
      <c r="M16">
        <f>(I16-E16)^2</f>
        <v>1.5696830508622567E-5</v>
      </c>
    </row>
    <row r="17" spans="1:13" x14ac:dyDescent="0.3">
      <c r="A17">
        <v>-286</v>
      </c>
      <c r="B17">
        <v>0</v>
      </c>
      <c r="C17">
        <v>0</v>
      </c>
      <c r="D17">
        <v>0</v>
      </c>
      <c r="E17">
        <v>0</v>
      </c>
      <c r="F17">
        <f t="shared" ref="F17:F80" si="0">$F$10*EXP(-(($A17-$F$11)^2)/(2*$F$12^2))+$M$10*EXP(-(($A17-$M$11)^2)/(2*$M$12^2))+$K$10*EXP(-(($A17-$K$11)^2)/(2*$K$12^2))</f>
        <v>1.0835116994295862E-37</v>
      </c>
      <c r="G17">
        <f t="shared" ref="G17:G80" si="1">$G$10*EXP(-(($A17-$G$11)^2)/(2*$G$12^2))+$L$10*EXP(-(($A17-$L$11)^2)/(2*$L$12^2))</f>
        <v>0</v>
      </c>
      <c r="H17">
        <f t="shared" ref="H17:H80" si="2">$H$10*EXP(-(($A17-$H$11)^2)/(2*$H$12^2))</f>
        <v>7.7042579715551784E-2</v>
      </c>
      <c r="I17">
        <f t="shared" ref="I17:I80" si="3">$I$10*EXP(-(($A17-$I$11)^2)/(2*$I$12^2))</f>
        <v>4.2269152896521976E-3</v>
      </c>
      <c r="J17">
        <f t="shared" ref="J17:J80" si="4">(F17-B17)^2</f>
        <v>1.1739976028007899E-74</v>
      </c>
      <c r="K17">
        <f t="shared" ref="K17:K80" si="5">(G17-C17)^2</f>
        <v>0</v>
      </c>
      <c r="L17">
        <f t="shared" ref="L17:M80" si="6">(H17-D17)^2</f>
        <v>5.9355590892271517E-3</v>
      </c>
      <c r="M17">
        <f t="shared" si="6"/>
        <v>1.786681286589552E-5</v>
      </c>
    </row>
    <row r="18" spans="1:13" x14ac:dyDescent="0.3">
      <c r="A18">
        <v>-285</v>
      </c>
      <c r="B18">
        <v>0</v>
      </c>
      <c r="C18">
        <v>0</v>
      </c>
      <c r="D18">
        <v>0</v>
      </c>
      <c r="E18">
        <v>0</v>
      </c>
      <c r="F18">
        <f t="shared" si="0"/>
        <v>2.2432638114284393E-37</v>
      </c>
      <c r="G18">
        <f t="shared" si="1"/>
        <v>0</v>
      </c>
      <c r="H18">
        <f t="shared" si="2"/>
        <v>8.1458062575691256E-2</v>
      </c>
      <c r="I18">
        <f t="shared" si="3"/>
        <v>4.5086576290002947E-3</v>
      </c>
      <c r="J18">
        <f t="shared" si="4"/>
        <v>5.0322325276644486E-74</v>
      </c>
      <c r="K18">
        <f t="shared" si="5"/>
        <v>0</v>
      </c>
      <c r="L18">
        <f t="shared" si="6"/>
        <v>6.6354159585852324E-3</v>
      </c>
      <c r="M18">
        <f t="shared" si="6"/>
        <v>2.032799361554256E-5</v>
      </c>
    </row>
    <row r="19" spans="1:13" x14ac:dyDescent="0.3">
      <c r="A19">
        <v>-284</v>
      </c>
      <c r="B19">
        <v>0</v>
      </c>
      <c r="C19">
        <v>0</v>
      </c>
      <c r="D19">
        <v>0</v>
      </c>
      <c r="E19">
        <v>0</v>
      </c>
      <c r="F19">
        <f t="shared" si="0"/>
        <v>4.6304955260544535E-37</v>
      </c>
      <c r="G19">
        <f t="shared" si="1"/>
        <v>0</v>
      </c>
      <c r="H19">
        <f t="shared" si="2"/>
        <v>8.610684099403923E-2</v>
      </c>
      <c r="I19">
        <f t="shared" si="3"/>
        <v>4.8081402235430181E-3</v>
      </c>
      <c r="J19">
        <f t="shared" si="4"/>
        <v>2.1441488816810309E-73</v>
      </c>
      <c r="K19">
        <f t="shared" si="5"/>
        <v>0</v>
      </c>
      <c r="L19">
        <f t="shared" si="6"/>
        <v>7.4143880659727551E-3</v>
      </c>
      <c r="M19">
        <f t="shared" si="6"/>
        <v>2.3118212409252304E-5</v>
      </c>
    </row>
    <row r="20" spans="1:13" x14ac:dyDescent="0.3">
      <c r="A20">
        <v>-283</v>
      </c>
      <c r="B20">
        <v>0</v>
      </c>
      <c r="C20">
        <v>0</v>
      </c>
      <c r="D20">
        <v>0</v>
      </c>
      <c r="E20">
        <v>0</v>
      </c>
      <c r="F20">
        <f t="shared" si="0"/>
        <v>9.5296063449152507E-37</v>
      </c>
      <c r="G20">
        <f t="shared" si="1"/>
        <v>0</v>
      </c>
      <c r="H20">
        <f t="shared" si="2"/>
        <v>9.1000034420710654E-2</v>
      </c>
      <c r="I20">
        <f t="shared" si="3"/>
        <v>5.1264077358849003E-3</v>
      </c>
      <c r="J20">
        <f t="shared" si="4"/>
        <v>9.0813397089049008E-73</v>
      </c>
      <c r="K20">
        <f t="shared" si="5"/>
        <v>0</v>
      </c>
      <c r="L20">
        <f t="shared" si="6"/>
        <v>8.281006264570524E-3</v>
      </c>
      <c r="M20">
        <f t="shared" si="6"/>
        <v>2.6280056274540548E-5</v>
      </c>
    </row>
    <row r="21" spans="1:13" x14ac:dyDescent="0.3">
      <c r="A21">
        <v>-282</v>
      </c>
      <c r="B21">
        <v>0</v>
      </c>
      <c r="C21">
        <v>0</v>
      </c>
      <c r="D21">
        <v>0</v>
      </c>
      <c r="E21">
        <v>0</v>
      </c>
      <c r="F21">
        <f t="shared" si="0"/>
        <v>1.9553424383709344E-36</v>
      </c>
      <c r="G21">
        <f t="shared" si="1"/>
        <v>0</v>
      </c>
      <c r="H21">
        <f t="shared" si="2"/>
        <v>9.6149222482080368E-2</v>
      </c>
      <c r="I21">
        <f t="shared" si="3"/>
        <v>5.4645615194822868E-3</v>
      </c>
      <c r="J21">
        <f t="shared" si="4"/>
        <v>3.8233640512943914E-72</v>
      </c>
      <c r="K21">
        <f t="shared" si="5"/>
        <v>0</v>
      </c>
      <c r="L21">
        <f t="shared" si="6"/>
        <v>9.2446729839085889E-3</v>
      </c>
      <c r="M21">
        <f t="shared" si="6"/>
        <v>2.986143260020656E-5</v>
      </c>
    </row>
    <row r="22" spans="1:13" x14ac:dyDescent="0.3">
      <c r="A22">
        <v>-281</v>
      </c>
      <c r="B22">
        <v>0</v>
      </c>
      <c r="C22">
        <v>0</v>
      </c>
      <c r="D22">
        <v>0</v>
      </c>
      <c r="E22">
        <v>0</v>
      </c>
      <c r="F22">
        <f t="shared" si="0"/>
        <v>4.0001019926660684E-36</v>
      </c>
      <c r="G22">
        <f t="shared" si="1"/>
        <v>0</v>
      </c>
      <c r="H22">
        <f t="shared" si="2"/>
        <v>0.10156646020068132</v>
      </c>
      <c r="I22">
        <f t="shared" si="3"/>
        <v>5.8237623879567836E-3</v>
      </c>
      <c r="J22">
        <f t="shared" si="4"/>
        <v>1.6000815951731052E-71</v>
      </c>
      <c r="K22">
        <f t="shared" si="5"/>
        <v>0</v>
      </c>
      <c r="L22">
        <f t="shared" si="6"/>
        <v>1.0315745837696582E-2</v>
      </c>
      <c r="M22">
        <f t="shared" si="6"/>
        <v>3.3916208351380099E-5</v>
      </c>
    </row>
    <row r="23" spans="1:13" x14ac:dyDescent="0.3">
      <c r="A23">
        <v>-280</v>
      </c>
      <c r="B23">
        <v>0</v>
      </c>
      <c r="C23">
        <v>0</v>
      </c>
      <c r="D23">
        <v>0</v>
      </c>
      <c r="E23">
        <v>0</v>
      </c>
      <c r="F23">
        <f t="shared" si="0"/>
        <v>8.1586758179589111E-36</v>
      </c>
      <c r="G23">
        <f t="shared" si="1"/>
        <v>0</v>
      </c>
      <c r="H23">
        <f t="shared" si="2"/>
        <v>0.10726429351729627</v>
      </c>
      <c r="I23">
        <f t="shared" si="3"/>
        <v>6.2052335010529779E-3</v>
      </c>
      <c r="J23">
        <f t="shared" si="4"/>
        <v>6.6563991102547506E-71</v>
      </c>
      <c r="K23">
        <f t="shared" si="5"/>
        <v>0</v>
      </c>
      <c r="L23">
        <f t="shared" si="6"/>
        <v>1.1505628663764688E-2</v>
      </c>
      <c r="M23">
        <f t="shared" si="6"/>
        <v>3.8504922802590197E-5</v>
      </c>
    </row>
    <row r="24" spans="1:13" x14ac:dyDescent="0.3">
      <c r="A24">
        <v>-279</v>
      </c>
      <c r="B24">
        <v>0</v>
      </c>
      <c r="C24">
        <v>1</v>
      </c>
      <c r="D24">
        <v>0</v>
      </c>
      <c r="E24">
        <v>1</v>
      </c>
      <c r="F24">
        <f t="shared" si="0"/>
        <v>1.6590850974260732E-35</v>
      </c>
      <c r="G24">
        <f t="shared" si="1"/>
        <v>0</v>
      </c>
      <c r="H24">
        <f t="shared" si="2"/>
        <v>0.11325577511037388</v>
      </c>
      <c r="I24">
        <f t="shared" si="3"/>
        <v>6.6102633710709386E-3</v>
      </c>
      <c r="J24">
        <f t="shared" si="4"/>
        <v>2.752563360501283E-70</v>
      </c>
      <c r="K24">
        <f t="shared" si="5"/>
        <v>1</v>
      </c>
      <c r="L24">
        <f t="shared" si="6"/>
        <v>1.2826870595851584E-2</v>
      </c>
      <c r="M24">
        <f t="shared" si="6"/>
        <v>0.98682316883969301</v>
      </c>
    </row>
    <row r="25" spans="1:13" x14ac:dyDescent="0.3">
      <c r="A25">
        <v>-278</v>
      </c>
      <c r="B25">
        <v>0</v>
      </c>
      <c r="C25">
        <v>1</v>
      </c>
      <c r="D25">
        <v>0</v>
      </c>
      <c r="E25">
        <v>0</v>
      </c>
      <c r="F25">
        <f t="shared" si="0"/>
        <v>3.363705931828352E-35</v>
      </c>
      <c r="G25">
        <f t="shared" si="1"/>
        <v>0</v>
      </c>
      <c r="H25">
        <f t="shared" si="2"/>
        <v>0.11955448050712882</v>
      </c>
      <c r="I25">
        <f t="shared" si="3"/>
        <v>7.0402089936680221E-3</v>
      </c>
      <c r="J25">
        <f t="shared" si="4"/>
        <v>1.1314517595817242E-69</v>
      </c>
      <c r="K25">
        <f t="shared" si="5"/>
        <v>1</v>
      </c>
      <c r="L25">
        <f t="shared" si="6"/>
        <v>1.4293273809329444E-2</v>
      </c>
      <c r="M25">
        <f t="shared" si="6"/>
        <v>4.9564542674524101E-5</v>
      </c>
    </row>
    <row r="26" spans="1:13" x14ac:dyDescent="0.3">
      <c r="A26">
        <v>-277</v>
      </c>
      <c r="B26">
        <v>0</v>
      </c>
      <c r="C26">
        <v>1</v>
      </c>
      <c r="D26">
        <v>0</v>
      </c>
      <c r="E26">
        <v>0</v>
      </c>
      <c r="F26">
        <f t="shared" si="0"/>
        <v>6.7993555721979089E-35</v>
      </c>
      <c r="G26">
        <f t="shared" si="1"/>
        <v>0</v>
      </c>
      <c r="H26">
        <f t="shared" si="2"/>
        <v>0.12617452447988972</v>
      </c>
      <c r="I26">
        <f t="shared" si="3"/>
        <v>7.4964991069857555E-3</v>
      </c>
      <c r="J26">
        <f t="shared" si="4"/>
        <v>4.6231236197178755E-69</v>
      </c>
      <c r="K26">
        <f t="shared" si="5"/>
        <v>1</v>
      </c>
      <c r="L26">
        <f t="shared" si="6"/>
        <v>1.5920010627726289E-2</v>
      </c>
      <c r="M26">
        <f t="shared" si="6"/>
        <v>5.619749886103823E-5</v>
      </c>
    </row>
    <row r="27" spans="1:13" x14ac:dyDescent="0.3">
      <c r="A27">
        <v>-276</v>
      </c>
      <c r="B27">
        <v>3</v>
      </c>
      <c r="C27">
        <v>0</v>
      </c>
      <c r="D27">
        <v>0</v>
      </c>
      <c r="E27">
        <v>0</v>
      </c>
      <c r="F27">
        <f t="shared" si="0"/>
        <v>1.3703069444605723E-34</v>
      </c>
      <c r="G27">
        <f t="shared" si="1"/>
        <v>0</v>
      </c>
      <c r="H27">
        <f t="shared" si="2"/>
        <v>0.13313057772042894</v>
      </c>
      <c r="I27">
        <f t="shared" si="3"/>
        <v>7.9806375831160022E-3</v>
      </c>
      <c r="J27">
        <f t="shared" si="4"/>
        <v>9</v>
      </c>
      <c r="K27">
        <f t="shared" si="5"/>
        <v>0</v>
      </c>
      <c r="L27">
        <f t="shared" si="6"/>
        <v>1.7723750724175171E-2</v>
      </c>
      <c r="M27">
        <f t="shared" si="6"/>
        <v>6.369057623304363E-5</v>
      </c>
    </row>
    <row r="28" spans="1:13" x14ac:dyDescent="0.3">
      <c r="A28">
        <v>-275</v>
      </c>
      <c r="B28">
        <v>4</v>
      </c>
      <c r="C28">
        <v>1</v>
      </c>
      <c r="D28">
        <v>0</v>
      </c>
      <c r="E28">
        <v>0</v>
      </c>
      <c r="F28">
        <f t="shared" si="0"/>
        <v>2.7533938464572334E-34</v>
      </c>
      <c r="G28">
        <f t="shared" si="1"/>
        <v>0</v>
      </c>
      <c r="H28">
        <f t="shared" si="2"/>
        <v>0.14043788378414104</v>
      </c>
      <c r="I28">
        <f t="shared" si="3"/>
        <v>8.4942069559755477E-3</v>
      </c>
      <c r="J28">
        <f t="shared" si="4"/>
        <v>16</v>
      </c>
      <c r="K28">
        <f t="shared" si="5"/>
        <v>1</v>
      </c>
      <c r="L28">
        <f t="shared" si="6"/>
        <v>1.9722799201767907E-2</v>
      </c>
      <c r="M28">
        <f t="shared" si="6"/>
        <v>7.2151551810943382E-5</v>
      </c>
    </row>
    <row r="29" spans="1:13" x14ac:dyDescent="0.3">
      <c r="A29">
        <v>-274</v>
      </c>
      <c r="B29">
        <v>2</v>
      </c>
      <c r="C29">
        <v>0</v>
      </c>
      <c r="D29">
        <v>0</v>
      </c>
      <c r="E29">
        <v>1</v>
      </c>
      <c r="F29">
        <f t="shared" si="0"/>
        <v>5.5159356333314593E-34</v>
      </c>
      <c r="G29">
        <f t="shared" si="1"/>
        <v>0</v>
      </c>
      <c r="H29">
        <f t="shared" si="2"/>
        <v>0.14811227629504067</v>
      </c>
      <c r="I29">
        <f t="shared" si="3"/>
        <v>9.0388720897093024E-3</v>
      </c>
      <c r="J29">
        <f t="shared" si="4"/>
        <v>4</v>
      </c>
      <c r="K29">
        <f t="shared" si="5"/>
        <v>0</v>
      </c>
      <c r="L29">
        <f t="shared" si="6"/>
        <v>2.1937246389298469E-2</v>
      </c>
      <c r="M29">
        <f t="shared" si="6"/>
        <v>0.98200395702923549</v>
      </c>
    </row>
    <row r="30" spans="1:13" x14ac:dyDescent="0.3">
      <c r="A30">
        <v>-273</v>
      </c>
      <c r="B30">
        <v>4</v>
      </c>
      <c r="C30">
        <v>1</v>
      </c>
      <c r="D30">
        <v>1</v>
      </c>
      <c r="E30">
        <v>0</v>
      </c>
      <c r="F30">
        <f t="shared" si="0"/>
        <v>1.1017179242636413E-33</v>
      </c>
      <c r="G30">
        <f t="shared" si="1"/>
        <v>0</v>
      </c>
      <c r="H30">
        <f t="shared" si="2"/>
        <v>0.15617019640162641</v>
      </c>
      <c r="I30">
        <f t="shared" si="3"/>
        <v>9.6163839917898404E-3</v>
      </c>
      <c r="J30">
        <f t="shared" si="4"/>
        <v>16</v>
      </c>
      <c r="K30">
        <f t="shared" si="5"/>
        <v>1</v>
      </c>
      <c r="L30">
        <f t="shared" si="6"/>
        <v>0.71204873744086972</v>
      </c>
      <c r="M30">
        <f t="shared" si="6"/>
        <v>9.2474841077551907E-5</v>
      </c>
    </row>
    <row r="31" spans="1:13" x14ac:dyDescent="0.3">
      <c r="A31">
        <v>-272</v>
      </c>
      <c r="B31">
        <v>2</v>
      </c>
      <c r="C31">
        <v>1</v>
      </c>
      <c r="D31">
        <v>1</v>
      </c>
      <c r="E31">
        <v>0</v>
      </c>
      <c r="F31">
        <f t="shared" si="0"/>
        <v>2.1939261976532876E-33</v>
      </c>
      <c r="G31">
        <f t="shared" si="1"/>
        <v>0</v>
      </c>
      <c r="H31">
        <f t="shared" si="2"/>
        <v>0.16462871047268868</v>
      </c>
      <c r="I31">
        <f t="shared" si="3"/>
        <v>1.0228583775023581E-2</v>
      </c>
      <c r="J31">
        <f t="shared" si="4"/>
        <v>4</v>
      </c>
      <c r="K31">
        <f t="shared" si="5"/>
        <v>1</v>
      </c>
      <c r="L31">
        <f t="shared" si="6"/>
        <v>0.69784519136652301</v>
      </c>
      <c r="M31">
        <f t="shared" si="6"/>
        <v>1.0462392604267565E-4</v>
      </c>
    </row>
    <row r="32" spans="1:13" x14ac:dyDescent="0.3">
      <c r="A32">
        <v>-271</v>
      </c>
      <c r="B32">
        <v>2</v>
      </c>
      <c r="C32">
        <v>1</v>
      </c>
      <c r="D32">
        <v>3</v>
      </c>
      <c r="E32">
        <v>3</v>
      </c>
      <c r="F32">
        <f t="shared" si="0"/>
        <v>4.3558607372988779E-33</v>
      </c>
      <c r="G32">
        <f t="shared" si="1"/>
        <v>0</v>
      </c>
      <c r="H32">
        <f t="shared" si="2"/>
        <v>0.17350552802115007</v>
      </c>
      <c r="I32">
        <f t="shared" si="3"/>
        <v>1.0877406772712272E-2</v>
      </c>
      <c r="J32">
        <f t="shared" si="4"/>
        <v>4</v>
      </c>
      <c r="K32">
        <f t="shared" si="5"/>
        <v>1</v>
      </c>
      <c r="L32">
        <f t="shared" si="6"/>
        <v>7.989071000126998</v>
      </c>
      <c r="M32">
        <f t="shared" si="6"/>
        <v>8.9348538773418262</v>
      </c>
    </row>
    <row r="33" spans="1:13" x14ac:dyDescent="0.3">
      <c r="A33">
        <v>-270</v>
      </c>
      <c r="B33">
        <v>4</v>
      </c>
      <c r="C33">
        <v>1</v>
      </c>
      <c r="D33">
        <v>0</v>
      </c>
      <c r="E33">
        <v>0</v>
      </c>
      <c r="F33">
        <f t="shared" si="0"/>
        <v>8.6223635818826159E-33</v>
      </c>
      <c r="G33">
        <f t="shared" si="1"/>
        <v>0</v>
      </c>
      <c r="H33">
        <f t="shared" si="2"/>
        <v>0.18281901984299953</v>
      </c>
      <c r="I33">
        <f t="shared" si="3"/>
        <v>1.1564886811250985E-2</v>
      </c>
      <c r="J33">
        <f t="shared" si="4"/>
        <v>16</v>
      </c>
      <c r="K33">
        <f t="shared" si="5"/>
        <v>1</v>
      </c>
      <c r="L33">
        <f t="shared" si="6"/>
        <v>3.3422794016355055E-2</v>
      </c>
      <c r="M33">
        <f t="shared" si="6"/>
        <v>1.3374660695704698E-4</v>
      </c>
    </row>
    <row r="34" spans="1:13" x14ac:dyDescent="0.3">
      <c r="A34">
        <v>-269</v>
      </c>
      <c r="B34">
        <v>3</v>
      </c>
      <c r="C34">
        <v>1</v>
      </c>
      <c r="D34">
        <v>1</v>
      </c>
      <c r="E34">
        <v>1</v>
      </c>
      <c r="F34">
        <f t="shared" si="0"/>
        <v>1.7016845307355399E-32</v>
      </c>
      <c r="G34">
        <f t="shared" si="1"/>
        <v>0</v>
      </c>
      <c r="H34">
        <f t="shared" si="2"/>
        <v>0.19258823635732689</v>
      </c>
      <c r="I34">
        <f t="shared" si="3"/>
        <v>1.2293160644471878E-2</v>
      </c>
      <c r="J34">
        <f t="shared" si="4"/>
        <v>9</v>
      </c>
      <c r="K34">
        <f t="shared" si="5"/>
        <v>1</v>
      </c>
      <c r="L34">
        <f t="shared" si="6"/>
        <v>0.65191375606857183</v>
      </c>
      <c r="M34">
        <f t="shared" si="6"/>
        <v>0.97556480050968708</v>
      </c>
    </row>
    <row r="35" spans="1:13" x14ac:dyDescent="0.3">
      <c r="A35">
        <v>-268</v>
      </c>
      <c r="B35">
        <v>4</v>
      </c>
      <c r="C35">
        <v>2</v>
      </c>
      <c r="D35">
        <v>1</v>
      </c>
      <c r="E35">
        <v>0</v>
      </c>
      <c r="F35">
        <f t="shared" si="0"/>
        <v>3.3483599851332121E-32</v>
      </c>
      <c r="G35">
        <f t="shared" si="1"/>
        <v>0</v>
      </c>
      <c r="H35">
        <f t="shared" si="2"/>
        <v>0.20283292613237286</v>
      </c>
      <c r="I35">
        <f t="shared" si="3"/>
        <v>1.3064472554063638E-2</v>
      </c>
      <c r="J35">
        <f t="shared" si="4"/>
        <v>16</v>
      </c>
      <c r="K35">
        <f t="shared" si="5"/>
        <v>4</v>
      </c>
      <c r="L35">
        <f t="shared" si="6"/>
        <v>0.63547534365867486</v>
      </c>
      <c r="M35">
        <f t="shared" si="6"/>
        <v>1.7068044311588205E-4</v>
      </c>
    </row>
    <row r="36" spans="1:13" x14ac:dyDescent="0.3">
      <c r="A36">
        <v>-267</v>
      </c>
      <c r="B36">
        <v>2</v>
      </c>
      <c r="C36">
        <v>1</v>
      </c>
      <c r="D36">
        <v>1</v>
      </c>
      <c r="E36">
        <v>0</v>
      </c>
      <c r="F36">
        <f t="shared" si="0"/>
        <v>6.5687934926332095E-32</v>
      </c>
      <c r="G36">
        <f t="shared" si="1"/>
        <v>0</v>
      </c>
      <c r="H36">
        <f t="shared" si="2"/>
        <v>0.21357355458139404</v>
      </c>
      <c r="I36">
        <f t="shared" si="3"/>
        <v>1.3881179120412868E-2</v>
      </c>
      <c r="J36">
        <f t="shared" si="4"/>
        <v>4</v>
      </c>
      <c r="K36">
        <f t="shared" si="5"/>
        <v>1</v>
      </c>
      <c r="L36">
        <f t="shared" si="6"/>
        <v>0.61846655405374362</v>
      </c>
      <c r="M36">
        <f t="shared" si="6"/>
        <v>1.9268713377298616E-4</v>
      </c>
    </row>
    <row r="37" spans="1:13" x14ac:dyDescent="0.3">
      <c r="A37">
        <v>-266</v>
      </c>
      <c r="B37">
        <v>1</v>
      </c>
      <c r="C37">
        <v>1</v>
      </c>
      <c r="D37">
        <v>2</v>
      </c>
      <c r="E37">
        <v>0</v>
      </c>
      <c r="F37">
        <f t="shared" si="0"/>
        <v>1.2848115967861044E-31</v>
      </c>
      <c r="G37">
        <f t="shared" si="1"/>
        <v>0</v>
      </c>
      <c r="H37">
        <f t="shared" si="2"/>
        <v>0.22483132281099355</v>
      </c>
      <c r="I37">
        <f t="shared" si="3"/>
        <v>1.474575416822038E-2</v>
      </c>
      <c r="J37">
        <f t="shared" si="4"/>
        <v>1</v>
      </c>
      <c r="K37">
        <f t="shared" si="5"/>
        <v>1</v>
      </c>
      <c r="L37">
        <f t="shared" si="6"/>
        <v>3.1512238324729673</v>
      </c>
      <c r="M37">
        <f t="shared" si="6"/>
        <v>2.1743726598958871E-4</v>
      </c>
    </row>
    <row r="38" spans="1:13" x14ac:dyDescent="0.3">
      <c r="A38">
        <v>-265</v>
      </c>
      <c r="B38">
        <v>3</v>
      </c>
      <c r="C38">
        <v>1</v>
      </c>
      <c r="D38">
        <v>0</v>
      </c>
      <c r="E38">
        <v>1</v>
      </c>
      <c r="F38">
        <f t="shared" si="0"/>
        <v>2.5054956917922187E-31</v>
      </c>
      <c r="G38">
        <f t="shared" si="1"/>
        <v>0</v>
      </c>
      <c r="H38">
        <f t="shared" si="2"/>
        <v>0.23662818660339541</v>
      </c>
      <c r="I38">
        <f t="shared" si="3"/>
        <v>1.5660793891248373E-2</v>
      </c>
      <c r="J38">
        <f t="shared" si="4"/>
        <v>9</v>
      </c>
      <c r="K38">
        <f t="shared" si="5"/>
        <v>1</v>
      </c>
      <c r="L38">
        <f t="shared" si="6"/>
        <v>5.5992898695211318E-2</v>
      </c>
      <c r="M38">
        <f t="shared" si="6"/>
        <v>0.96892367268280732</v>
      </c>
    </row>
    <row r="39" spans="1:13" x14ac:dyDescent="0.3">
      <c r="A39">
        <v>-264</v>
      </c>
      <c r="B39">
        <v>6</v>
      </c>
      <c r="C39">
        <v>2</v>
      </c>
      <c r="D39">
        <v>1</v>
      </c>
      <c r="E39">
        <v>1</v>
      </c>
      <c r="F39">
        <f t="shared" si="0"/>
        <v>4.8713377949160127E-31</v>
      </c>
      <c r="G39">
        <f t="shared" si="1"/>
        <v>0</v>
      </c>
      <c r="H39">
        <f t="shared" si="2"/>
        <v>0.2489868755129287</v>
      </c>
      <c r="I39">
        <f t="shared" si="3"/>
        <v>1.6629022160546177E-2</v>
      </c>
      <c r="J39">
        <f t="shared" si="4"/>
        <v>36</v>
      </c>
      <c r="K39">
        <f t="shared" si="5"/>
        <v>4</v>
      </c>
      <c r="L39">
        <f t="shared" si="6"/>
        <v>0.56402071315183322</v>
      </c>
      <c r="M39">
        <f t="shared" si="6"/>
        <v>0.96701848005692359</v>
      </c>
    </row>
    <row r="40" spans="1:13" x14ac:dyDescent="0.3">
      <c r="A40">
        <v>-263</v>
      </c>
      <c r="B40">
        <v>2</v>
      </c>
      <c r="C40">
        <v>1</v>
      </c>
      <c r="D40">
        <v>3</v>
      </c>
      <c r="E40">
        <v>1</v>
      </c>
      <c r="F40">
        <f t="shared" si="0"/>
        <v>9.4428524829784153E-31</v>
      </c>
      <c r="G40">
        <f t="shared" si="1"/>
        <v>0</v>
      </c>
      <c r="H40">
        <f t="shared" si="2"/>
        <v>0.26193091205576846</v>
      </c>
      <c r="I40">
        <f t="shared" si="3"/>
        <v>1.7653296020488735E-2</v>
      </c>
      <c r="J40">
        <f t="shared" si="4"/>
        <v>4</v>
      </c>
      <c r="K40">
        <f t="shared" si="5"/>
        <v>1</v>
      </c>
      <c r="L40">
        <f t="shared" si="6"/>
        <v>7.4970223303557573</v>
      </c>
      <c r="M40">
        <f t="shared" si="6"/>
        <v>0.96500504681940957</v>
      </c>
    </row>
    <row r="41" spans="1:13" x14ac:dyDescent="0.3">
      <c r="A41">
        <v>-262</v>
      </c>
      <c r="B41">
        <v>8</v>
      </c>
      <c r="C41">
        <v>2</v>
      </c>
      <c r="D41">
        <v>1</v>
      </c>
      <c r="E41">
        <v>0</v>
      </c>
      <c r="F41">
        <f t="shared" si="0"/>
        <v>1.824981799531871E-30</v>
      </c>
      <c r="G41">
        <f t="shared" si="1"/>
        <v>0</v>
      </c>
      <c r="H41">
        <f t="shared" si="2"/>
        <v>0.27548463097071291</v>
      </c>
      <c r="I41">
        <f t="shared" si="3"/>
        <v>1.8736611376938113E-2</v>
      </c>
      <c r="J41">
        <f t="shared" si="4"/>
        <v>64</v>
      </c>
      <c r="K41">
        <f t="shared" si="5"/>
        <v>4</v>
      </c>
      <c r="L41">
        <f t="shared" si="6"/>
        <v>0.52492251995964412</v>
      </c>
      <c r="M41">
        <f t="shared" si="6"/>
        <v>3.5106060589040674E-4</v>
      </c>
    </row>
    <row r="42" spans="1:13" x14ac:dyDescent="0.3">
      <c r="A42">
        <v>-261</v>
      </c>
      <c r="B42">
        <v>3</v>
      </c>
      <c r="C42">
        <v>1</v>
      </c>
      <c r="D42">
        <v>2</v>
      </c>
      <c r="E42">
        <v>0</v>
      </c>
      <c r="F42">
        <f t="shared" si="0"/>
        <v>3.516529325001258E-30</v>
      </c>
      <c r="G42">
        <f t="shared" si="1"/>
        <v>0</v>
      </c>
      <c r="H42">
        <f t="shared" si="2"/>
        <v>0.28967319852750578</v>
      </c>
      <c r="I42">
        <f t="shared" si="3"/>
        <v>1.9882108881805728E-2</v>
      </c>
      <c r="J42">
        <f t="shared" si="4"/>
        <v>9</v>
      </c>
      <c r="K42">
        <f t="shared" si="5"/>
        <v>1</v>
      </c>
      <c r="L42">
        <f t="shared" si="6"/>
        <v>2.9252177678351323</v>
      </c>
      <c r="M42">
        <f t="shared" si="6"/>
        <v>3.9529825358797823E-4</v>
      </c>
    </row>
    <row r="43" spans="1:13" x14ac:dyDescent="0.3">
      <c r="A43">
        <v>-260</v>
      </c>
      <c r="B43">
        <v>9</v>
      </c>
      <c r="C43">
        <v>0</v>
      </c>
      <c r="D43">
        <v>2</v>
      </c>
      <c r="E43">
        <v>0</v>
      </c>
      <c r="F43">
        <f t="shared" si="0"/>
        <v>6.7556994861041984E-30</v>
      </c>
      <c r="G43">
        <f t="shared" si="1"/>
        <v>0</v>
      </c>
      <c r="H43">
        <f t="shared" si="2"/>
        <v>0.3045226318579064</v>
      </c>
      <c r="I43">
        <f t="shared" si="3"/>
        <v>2.1093080018251217E-2</v>
      </c>
      <c r="J43">
        <f t="shared" si="4"/>
        <v>81</v>
      </c>
      <c r="K43">
        <f t="shared" si="5"/>
        <v>0</v>
      </c>
      <c r="L43">
        <f t="shared" si="6"/>
        <v>2.8746435058820405</v>
      </c>
      <c r="M43">
        <f t="shared" si="6"/>
        <v>4.4491802465634872E-4</v>
      </c>
    </row>
    <row r="44" spans="1:13" x14ac:dyDescent="0.3">
      <c r="A44">
        <v>-259</v>
      </c>
      <c r="B44">
        <v>3</v>
      </c>
      <c r="C44">
        <v>0</v>
      </c>
      <c r="D44">
        <v>2</v>
      </c>
      <c r="E44">
        <v>0</v>
      </c>
      <c r="F44">
        <f t="shared" si="0"/>
        <v>1.293977650015621E-29</v>
      </c>
      <c r="G44">
        <f t="shared" si="1"/>
        <v>0</v>
      </c>
      <c r="H44">
        <f t="shared" si="2"/>
        <v>0.32005981828338276</v>
      </c>
      <c r="I44">
        <f t="shared" si="3"/>
        <v>2.2372973390701541E-2</v>
      </c>
      <c r="J44">
        <f t="shared" si="4"/>
        <v>9</v>
      </c>
      <c r="K44">
        <f t="shared" si="5"/>
        <v>0</v>
      </c>
      <c r="L44">
        <f t="shared" si="6"/>
        <v>2.8221990141460611</v>
      </c>
      <c r="M44">
        <f t="shared" si="6"/>
        <v>5.0054993834103918E-4</v>
      </c>
    </row>
    <row r="45" spans="1:13" x14ac:dyDescent="0.3">
      <c r="A45">
        <v>-258</v>
      </c>
      <c r="B45">
        <v>4</v>
      </c>
      <c r="C45">
        <v>3</v>
      </c>
      <c r="D45">
        <v>2</v>
      </c>
      <c r="E45">
        <v>3</v>
      </c>
      <c r="F45">
        <f t="shared" si="0"/>
        <v>2.4710617658093975E-29</v>
      </c>
      <c r="G45">
        <f t="shared" si="1"/>
        <v>0</v>
      </c>
      <c r="H45">
        <f t="shared" si="2"/>
        <v>0.33631253461197252</v>
      </c>
      <c r="I45">
        <f t="shared" si="3"/>
        <v>2.3725401223810578E-2</v>
      </c>
      <c r="J45">
        <f t="shared" si="4"/>
        <v>16</v>
      </c>
      <c r="K45">
        <f t="shared" si="5"/>
        <v>9</v>
      </c>
      <c r="L45">
        <f t="shared" si="6"/>
        <v>2.7678559824892397</v>
      </c>
      <c r="M45">
        <f t="shared" si="6"/>
        <v>8.8582104873203686</v>
      </c>
    </row>
    <row r="46" spans="1:13" x14ac:dyDescent="0.3">
      <c r="A46">
        <v>-257</v>
      </c>
      <c r="B46">
        <v>7</v>
      </c>
      <c r="C46">
        <v>4</v>
      </c>
      <c r="D46">
        <v>1</v>
      </c>
      <c r="E46">
        <v>0</v>
      </c>
      <c r="F46">
        <f t="shared" si="0"/>
        <v>4.7047960335425161E-29</v>
      </c>
      <c r="G46">
        <f t="shared" si="1"/>
        <v>0</v>
      </c>
      <c r="H46">
        <f t="shared" si="2"/>
        <v>0.35330946637547794</v>
      </c>
      <c r="I46">
        <f t="shared" si="3"/>
        <v>2.5154146074406011E-2</v>
      </c>
      <c r="J46">
        <f t="shared" si="4"/>
        <v>49</v>
      </c>
      <c r="K46">
        <f t="shared" si="5"/>
        <v>16</v>
      </c>
      <c r="L46">
        <f t="shared" si="6"/>
        <v>0.41820864627956916</v>
      </c>
      <c r="M46">
        <f t="shared" si="6"/>
        <v>6.3273106473255535E-4</v>
      </c>
    </row>
    <row r="47" spans="1:13" x14ac:dyDescent="0.3">
      <c r="A47">
        <v>-256</v>
      </c>
      <c r="B47">
        <v>4</v>
      </c>
      <c r="C47">
        <v>0</v>
      </c>
      <c r="D47">
        <v>2</v>
      </c>
      <c r="E47">
        <v>3</v>
      </c>
      <c r="F47">
        <f t="shared" si="0"/>
        <v>8.9309647010290424E-29</v>
      </c>
      <c r="G47">
        <f t="shared" si="1"/>
        <v>0</v>
      </c>
      <c r="H47">
        <f t="shared" si="2"/>
        <v>0.37108022697680587</v>
      </c>
      <c r="I47">
        <f t="shared" si="3"/>
        <v>2.666316776038415E-2</v>
      </c>
      <c r="J47">
        <f t="shared" si="4"/>
        <v>16</v>
      </c>
      <c r="K47">
        <f t="shared" si="5"/>
        <v>0</v>
      </c>
      <c r="L47">
        <f t="shared" si="6"/>
        <v>2.6533796269459344</v>
      </c>
      <c r="M47">
        <f t="shared" si="6"/>
        <v>8.8407319179527128</v>
      </c>
    </row>
    <row r="48" spans="1:13" x14ac:dyDescent="0.3">
      <c r="A48">
        <v>-255</v>
      </c>
      <c r="B48">
        <v>4</v>
      </c>
      <c r="C48">
        <v>1</v>
      </c>
      <c r="D48">
        <v>4</v>
      </c>
      <c r="E48">
        <v>2</v>
      </c>
      <c r="F48">
        <f t="shared" si="0"/>
        <v>1.69027091621813E-28</v>
      </c>
      <c r="G48">
        <f t="shared" si="1"/>
        <v>0</v>
      </c>
      <c r="H48">
        <f t="shared" si="2"/>
        <v>0.38965537671585659</v>
      </c>
      <c r="I48">
        <f t="shared" si="3"/>
        <v>2.825661051041518E-2</v>
      </c>
      <c r="J48">
        <f t="shared" si="4"/>
        <v>16</v>
      </c>
      <c r="K48">
        <f t="shared" si="5"/>
        <v>1</v>
      </c>
      <c r="L48">
        <f t="shared" si="6"/>
        <v>13.034588298876724</v>
      </c>
      <c r="M48">
        <f t="shared" si="6"/>
        <v>3.8877719939958766</v>
      </c>
    </row>
    <row r="49" spans="1:13" x14ac:dyDescent="0.3">
      <c r="A49">
        <v>-254</v>
      </c>
      <c r="B49">
        <v>4</v>
      </c>
      <c r="C49">
        <v>2</v>
      </c>
      <c r="D49">
        <v>2</v>
      </c>
      <c r="E49">
        <v>0</v>
      </c>
      <c r="F49">
        <f t="shared" si="0"/>
        <v>3.1894414800963706E-28</v>
      </c>
      <c r="G49">
        <f t="shared" si="1"/>
        <v>0</v>
      </c>
      <c r="H49">
        <f t="shared" si="2"/>
        <v>0.40906644166097794</v>
      </c>
      <c r="I49">
        <f t="shared" si="3"/>
        <v>2.9938810338210643E-2</v>
      </c>
      <c r="J49">
        <f t="shared" si="4"/>
        <v>16</v>
      </c>
      <c r="K49">
        <f t="shared" si="5"/>
        <v>4</v>
      </c>
      <c r="L49">
        <f t="shared" si="6"/>
        <v>2.5310695870492625</v>
      </c>
      <c r="M49">
        <f t="shared" si="6"/>
        <v>8.9633236446734846E-4</v>
      </c>
    </row>
    <row r="50" spans="1:13" x14ac:dyDescent="0.3">
      <c r="A50">
        <v>-253</v>
      </c>
      <c r="B50">
        <v>7</v>
      </c>
      <c r="C50">
        <v>1</v>
      </c>
      <c r="D50">
        <v>2</v>
      </c>
      <c r="E50">
        <v>1</v>
      </c>
      <c r="F50">
        <f t="shared" si="0"/>
        <v>6.0003050598231197E-28</v>
      </c>
      <c r="G50">
        <f t="shared" si="1"/>
        <v>0</v>
      </c>
      <c r="H50">
        <f t="shared" si="2"/>
        <v>0.4293459323315878</v>
      </c>
      <c r="I50">
        <f t="shared" si="3"/>
        <v>3.1714302644980819E-2</v>
      </c>
      <c r="J50">
        <f t="shared" si="4"/>
        <v>49</v>
      </c>
      <c r="K50">
        <f t="shared" si="5"/>
        <v>1</v>
      </c>
      <c r="L50">
        <f t="shared" si="6"/>
        <v>2.4669542002833293</v>
      </c>
      <c r="M50">
        <f t="shared" si="6"/>
        <v>0.9375771917022957</v>
      </c>
    </row>
    <row r="51" spans="1:13" x14ac:dyDescent="0.3">
      <c r="A51">
        <v>-252</v>
      </c>
      <c r="B51">
        <v>1</v>
      </c>
      <c r="C51">
        <v>2</v>
      </c>
      <c r="D51">
        <v>2</v>
      </c>
      <c r="E51">
        <v>0</v>
      </c>
      <c r="F51">
        <f t="shared" si="0"/>
        <v>1.1254660445446534E-27</v>
      </c>
      <c r="G51">
        <f t="shared" si="1"/>
        <v>0</v>
      </c>
      <c r="H51">
        <f t="shared" si="2"/>
        <v>0.45052736215614847</v>
      </c>
      <c r="I51">
        <f t="shared" si="3"/>
        <v>3.3587830053571244E-2</v>
      </c>
      <c r="J51">
        <f t="shared" si="4"/>
        <v>1</v>
      </c>
      <c r="K51">
        <f t="shared" si="5"/>
        <v>4</v>
      </c>
      <c r="L51">
        <f t="shared" si="6"/>
        <v>2.4008654554267834</v>
      </c>
      <c r="M51">
        <f t="shared" si="6"/>
        <v>1.1281423277075837E-3</v>
      </c>
    </row>
    <row r="52" spans="1:13" x14ac:dyDescent="0.3">
      <c r="A52">
        <v>-251</v>
      </c>
      <c r="B52">
        <v>8</v>
      </c>
      <c r="C52">
        <v>2</v>
      </c>
      <c r="D52">
        <v>2</v>
      </c>
      <c r="E52">
        <v>2</v>
      </c>
      <c r="F52">
        <f t="shared" si="0"/>
        <v>2.1047079242914681E-27</v>
      </c>
      <c r="G52">
        <f t="shared" si="1"/>
        <v>0</v>
      </c>
      <c r="H52">
        <f t="shared" si="2"/>
        <v>0.4726452656682692</v>
      </c>
      <c r="I52">
        <f t="shared" si="3"/>
        <v>3.5564350477615296E-2</v>
      </c>
      <c r="J52">
        <f t="shared" si="4"/>
        <v>64</v>
      </c>
      <c r="K52">
        <f t="shared" si="5"/>
        <v>4</v>
      </c>
      <c r="L52">
        <f t="shared" si="6"/>
        <v>2.3328124844855522</v>
      </c>
      <c r="M52">
        <f t="shared" si="6"/>
        <v>3.8590074211144336</v>
      </c>
    </row>
    <row r="53" spans="1:13" x14ac:dyDescent="0.3">
      <c r="A53">
        <v>-250</v>
      </c>
      <c r="B53">
        <v>7</v>
      </c>
      <c r="C53">
        <v>5</v>
      </c>
      <c r="D53">
        <v>5</v>
      </c>
      <c r="E53">
        <v>1</v>
      </c>
      <c r="F53">
        <f t="shared" si="0"/>
        <v>3.9242046579209046E-27</v>
      </c>
      <c r="G53">
        <f t="shared" si="1"/>
        <v>0</v>
      </c>
      <c r="H53">
        <f t="shared" si="2"/>
        <v>0.49573521640228574</v>
      </c>
      <c r="I53">
        <f t="shared" si="3"/>
        <v>3.7649045428871909E-2</v>
      </c>
      <c r="J53">
        <f t="shared" si="4"/>
        <v>49</v>
      </c>
      <c r="K53">
        <f t="shared" si="5"/>
        <v>25</v>
      </c>
      <c r="L53">
        <f t="shared" si="6"/>
        <v>20.28840124075856</v>
      </c>
      <c r="M53">
        <f t="shared" si="6"/>
        <v>0.92611935976396143</v>
      </c>
    </row>
    <row r="54" spans="1:13" x14ac:dyDescent="0.3">
      <c r="A54">
        <v>-249</v>
      </c>
      <c r="B54">
        <v>14</v>
      </c>
      <c r="C54">
        <v>4</v>
      </c>
      <c r="D54">
        <v>4</v>
      </c>
      <c r="E54">
        <v>0</v>
      </c>
      <c r="F54">
        <f t="shared" si="0"/>
        <v>7.2947738909047005E-27</v>
      </c>
      <c r="G54">
        <f t="shared" si="1"/>
        <v>0</v>
      </c>
      <c r="H54">
        <f t="shared" si="2"/>
        <v>0.51983384444824587</v>
      </c>
      <c r="I54">
        <f t="shared" si="3"/>
        <v>3.9847328565734683E-2</v>
      </c>
      <c r="J54">
        <f t="shared" si="4"/>
        <v>196</v>
      </c>
      <c r="K54">
        <f t="shared" si="5"/>
        <v>16</v>
      </c>
      <c r="L54">
        <f t="shared" si="6"/>
        <v>12.111556470247876</v>
      </c>
      <c r="M54">
        <f t="shared" si="6"/>
        <v>1.5878095938256153E-3</v>
      </c>
    </row>
    <row r="55" spans="1:13" x14ac:dyDescent="0.3">
      <c r="A55">
        <v>-248</v>
      </c>
      <c r="B55">
        <v>5</v>
      </c>
      <c r="C55">
        <v>3</v>
      </c>
      <c r="D55">
        <v>1</v>
      </c>
      <c r="E55">
        <v>0</v>
      </c>
      <c r="F55">
        <f t="shared" si="0"/>
        <v>1.3519866227099394E-26</v>
      </c>
      <c r="G55">
        <f t="shared" si="1"/>
        <v>0</v>
      </c>
      <c r="H55">
        <f t="shared" si="2"/>
        <v>0.54497885362483511</v>
      </c>
      <c r="I55">
        <f t="shared" si="3"/>
        <v>4.2164854485698948E-2</v>
      </c>
      <c r="J55">
        <f t="shared" si="4"/>
        <v>25</v>
      </c>
      <c r="K55">
        <f t="shared" si="5"/>
        <v>9</v>
      </c>
      <c r="L55">
        <f t="shared" si="6"/>
        <v>0.20704424364856924</v>
      </c>
      <c r="M55">
        <f t="shared" si="6"/>
        <v>1.7778749538001667E-3</v>
      </c>
    </row>
    <row r="56" spans="1:13" x14ac:dyDescent="0.3">
      <c r="A56">
        <v>-247</v>
      </c>
      <c r="B56">
        <v>10</v>
      </c>
      <c r="C56">
        <v>0</v>
      </c>
      <c r="D56">
        <v>1</v>
      </c>
      <c r="E56">
        <v>0</v>
      </c>
      <c r="F56">
        <f t="shared" si="0"/>
        <v>2.4982352232340686E-26</v>
      </c>
      <c r="G56">
        <f t="shared" si="1"/>
        <v>0</v>
      </c>
      <c r="H56">
        <f t="shared" si="2"/>
        <v>0.57120903822735225</v>
      </c>
      <c r="I56">
        <f t="shared" si="3"/>
        <v>4.4607527764357488E-2</v>
      </c>
      <c r="J56">
        <f t="shared" si="4"/>
        <v>100</v>
      </c>
      <c r="K56">
        <f t="shared" si="5"/>
        <v>0</v>
      </c>
      <c r="L56">
        <f t="shared" si="6"/>
        <v>0.18386168889791227</v>
      </c>
      <c r="M56">
        <f t="shared" si="6"/>
        <v>1.9898315332479242E-3</v>
      </c>
    </row>
    <row r="57" spans="1:13" x14ac:dyDescent="0.3">
      <c r="A57">
        <v>-246</v>
      </c>
      <c r="B57">
        <v>13</v>
      </c>
      <c r="C57">
        <v>3</v>
      </c>
      <c r="D57">
        <v>3</v>
      </c>
      <c r="E57">
        <v>2</v>
      </c>
      <c r="F57">
        <f t="shared" si="0"/>
        <v>4.6025088626012118E-26</v>
      </c>
      <c r="G57">
        <f t="shared" si="1"/>
        <v>0</v>
      </c>
      <c r="H57">
        <f t="shared" si="2"/>
        <v>0.59856429930647304</v>
      </c>
      <c r="I57">
        <f t="shared" si="3"/>
        <v>4.7181512243262565E-2</v>
      </c>
      <c r="J57">
        <f t="shared" si="4"/>
        <v>169</v>
      </c>
      <c r="K57">
        <f t="shared" si="5"/>
        <v>9</v>
      </c>
      <c r="L57">
        <f t="shared" si="6"/>
        <v>5.7668934245654109</v>
      </c>
      <c r="M57">
        <f t="shared" si="6"/>
        <v>3.8135000461245108</v>
      </c>
    </row>
    <row r="58" spans="1:13" x14ac:dyDescent="0.3">
      <c r="A58">
        <v>-245</v>
      </c>
      <c r="B58">
        <v>8</v>
      </c>
      <c r="C58">
        <v>4</v>
      </c>
      <c r="D58">
        <v>4</v>
      </c>
      <c r="E58">
        <v>2</v>
      </c>
      <c r="F58">
        <f t="shared" si="0"/>
        <v>8.4538845570463574E-26</v>
      </c>
      <c r="G58">
        <f t="shared" si="1"/>
        <v>0</v>
      </c>
      <c r="H58">
        <f t="shared" si="2"/>
        <v>0.62708566043215641</v>
      </c>
      <c r="I58">
        <f t="shared" si="3"/>
        <v>4.9893240568740303E-2</v>
      </c>
      <c r="J58">
        <f t="shared" si="4"/>
        <v>64</v>
      </c>
      <c r="K58">
        <f t="shared" si="5"/>
        <v>16</v>
      </c>
      <c r="L58">
        <f t="shared" si="6"/>
        <v>11.376551142062384</v>
      </c>
      <c r="M58">
        <f t="shared" si="6"/>
        <v>3.8029163731794893</v>
      </c>
    </row>
    <row r="59" spans="1:13" x14ac:dyDescent="0.3">
      <c r="A59">
        <v>-244</v>
      </c>
      <c r="B59">
        <v>5</v>
      </c>
      <c r="C59">
        <v>4</v>
      </c>
      <c r="D59">
        <v>1</v>
      </c>
      <c r="E59">
        <v>1</v>
      </c>
      <c r="F59">
        <f t="shared" si="0"/>
        <v>1.5481689957598416E-25</v>
      </c>
      <c r="G59">
        <f t="shared" si="1"/>
        <v>0</v>
      </c>
      <c r="H59">
        <f t="shared" si="2"/>
        <v>0.65681528289568869</v>
      </c>
      <c r="I59">
        <f t="shared" si="3"/>
        <v>5.2749423983475381E-2</v>
      </c>
      <c r="J59">
        <f t="shared" si="4"/>
        <v>25</v>
      </c>
      <c r="K59">
        <f t="shared" si="5"/>
        <v>16</v>
      </c>
      <c r="L59">
        <f t="shared" si="6"/>
        <v>0.11777575005396618</v>
      </c>
      <c r="M59">
        <f t="shared" si="6"/>
        <v>0.89728365376363772</v>
      </c>
    </row>
    <row r="60" spans="1:13" x14ac:dyDescent="0.3">
      <c r="A60">
        <v>-243</v>
      </c>
      <c r="B60">
        <v>11</v>
      </c>
      <c r="C60">
        <v>3</v>
      </c>
      <c r="D60">
        <v>3</v>
      </c>
      <c r="E60">
        <v>1</v>
      </c>
      <c r="F60">
        <f t="shared" si="0"/>
        <v>2.8267069850811334E-25</v>
      </c>
      <c r="G60">
        <f t="shared" si="1"/>
        <v>0</v>
      </c>
      <c r="H60">
        <f t="shared" si="2"/>
        <v>0.68779648030154517</v>
      </c>
      <c r="I60">
        <f t="shared" si="3"/>
        <v>5.5757062372394105E-2</v>
      </c>
      <c r="J60">
        <f t="shared" si="4"/>
        <v>121</v>
      </c>
      <c r="K60">
        <f t="shared" si="5"/>
        <v>9</v>
      </c>
      <c r="L60">
        <f t="shared" si="6"/>
        <v>5.3462851165059222</v>
      </c>
      <c r="M60">
        <f t="shared" si="6"/>
        <v>0.89159472525961092</v>
      </c>
    </row>
    <row r="61" spans="1:13" x14ac:dyDescent="0.3">
      <c r="A61">
        <v>-242</v>
      </c>
      <c r="B61">
        <v>9</v>
      </c>
      <c r="C61">
        <v>7</v>
      </c>
      <c r="D61">
        <v>4</v>
      </c>
      <c r="E61">
        <v>0</v>
      </c>
      <c r="F61">
        <f t="shared" si="0"/>
        <v>5.1456896790897371E-25</v>
      </c>
      <c r="G61">
        <f t="shared" si="1"/>
        <v>0</v>
      </c>
      <c r="H61">
        <f t="shared" si="2"/>
        <v>0.72007373249941908</v>
      </c>
      <c r="I61">
        <f t="shared" si="3"/>
        <v>5.8923454564068271E-2</v>
      </c>
      <c r="J61">
        <f t="shared" si="4"/>
        <v>81</v>
      </c>
      <c r="K61">
        <f t="shared" si="5"/>
        <v>49</v>
      </c>
      <c r="L61">
        <f t="shared" si="6"/>
        <v>10.757916320240293</v>
      </c>
      <c r="M61">
        <f t="shared" si="6"/>
        <v>3.4719734977638182E-3</v>
      </c>
    </row>
    <row r="62" spans="1:13" x14ac:dyDescent="0.3">
      <c r="A62">
        <v>-241</v>
      </c>
      <c r="B62">
        <v>8</v>
      </c>
      <c r="C62">
        <v>8</v>
      </c>
      <c r="D62">
        <v>4</v>
      </c>
      <c r="E62">
        <v>0</v>
      </c>
      <c r="F62">
        <f t="shared" si="0"/>
        <v>9.339137394002957E-25</v>
      </c>
      <c r="G62">
        <f t="shared" si="1"/>
        <v>0</v>
      </c>
      <c r="H62">
        <f t="shared" si="2"/>
        <v>0.75369269880552059</v>
      </c>
      <c r="I62">
        <f t="shared" si="3"/>
        <v>6.2256208888533809E-2</v>
      </c>
      <c r="J62">
        <f t="shared" si="4"/>
        <v>64</v>
      </c>
      <c r="K62">
        <f t="shared" si="5"/>
        <v>64</v>
      </c>
      <c r="L62">
        <f t="shared" si="6"/>
        <v>10.538511093788584</v>
      </c>
      <c r="M62">
        <f t="shared" si="6"/>
        <v>3.8758355451727561E-3</v>
      </c>
    </row>
    <row r="63" spans="1:13" x14ac:dyDescent="0.3">
      <c r="A63">
        <v>-240</v>
      </c>
      <c r="B63">
        <v>9</v>
      </c>
      <c r="C63">
        <v>8</v>
      </c>
      <c r="D63">
        <v>2</v>
      </c>
      <c r="E63">
        <v>2</v>
      </c>
      <c r="F63">
        <f t="shared" si="0"/>
        <v>1.6899362073641358E-24</v>
      </c>
      <c r="G63">
        <f t="shared" si="1"/>
        <v>0</v>
      </c>
      <c r="H63">
        <f t="shared" si="2"/>
        <v>0.78870023046098592</v>
      </c>
      <c r="I63">
        <f t="shared" si="3"/>
        <v>6.5763253992069975E-2</v>
      </c>
      <c r="J63">
        <f t="shared" si="4"/>
        <v>81</v>
      </c>
      <c r="K63">
        <f t="shared" si="5"/>
        <v>64</v>
      </c>
      <c r="L63">
        <f t="shared" si="6"/>
        <v>1.4672471316852689</v>
      </c>
      <c r="M63">
        <f t="shared" si="6"/>
        <v>3.7412717896073451</v>
      </c>
    </row>
    <row r="64" spans="1:13" x14ac:dyDescent="0.3">
      <c r="A64">
        <v>-239</v>
      </c>
      <c r="B64">
        <v>6</v>
      </c>
      <c r="C64">
        <v>1</v>
      </c>
      <c r="D64">
        <v>2</v>
      </c>
      <c r="E64">
        <v>2</v>
      </c>
      <c r="F64">
        <f t="shared" si="0"/>
        <v>3.0488371706152405E-24</v>
      </c>
      <c r="G64">
        <f t="shared" si="1"/>
        <v>0</v>
      </c>
      <c r="H64">
        <f t="shared" si="2"/>
        <v>0.82514438227405118</v>
      </c>
      <c r="I64">
        <f t="shared" si="3"/>
        <v>6.9452849909118819E-2</v>
      </c>
      <c r="J64">
        <f t="shared" si="4"/>
        <v>36</v>
      </c>
      <c r="K64">
        <f t="shared" si="5"/>
        <v>1</v>
      </c>
      <c r="L64">
        <f t="shared" si="6"/>
        <v>1.3802857225022207</v>
      </c>
      <c r="M64">
        <f t="shared" si="6"/>
        <v>3.727012298724024</v>
      </c>
    </row>
    <row r="65" spans="1:13" x14ac:dyDescent="0.3">
      <c r="A65">
        <v>-238</v>
      </c>
      <c r="B65">
        <v>7</v>
      </c>
      <c r="C65">
        <v>3</v>
      </c>
      <c r="D65">
        <v>3</v>
      </c>
      <c r="E65">
        <v>3</v>
      </c>
      <c r="F65">
        <f t="shared" si="0"/>
        <v>5.4840136060281168E-24</v>
      </c>
      <c r="G65">
        <f t="shared" si="1"/>
        <v>0</v>
      </c>
      <c r="H65">
        <f t="shared" si="2"/>
        <v>0.86307442339149265</v>
      </c>
      <c r="I65">
        <f t="shared" si="3"/>
        <v>7.3333599391132182E-2</v>
      </c>
      <c r="J65">
        <f t="shared" si="4"/>
        <v>49</v>
      </c>
      <c r="K65">
        <f t="shared" si="5"/>
        <v>9</v>
      </c>
      <c r="L65">
        <f t="shared" si="6"/>
        <v>4.5664509199636019</v>
      </c>
      <c r="M65">
        <f t="shared" si="6"/>
        <v>8.5653762204528654</v>
      </c>
    </row>
    <row r="66" spans="1:13" x14ac:dyDescent="0.3">
      <c r="A66">
        <v>-237</v>
      </c>
      <c r="B66">
        <v>9</v>
      </c>
      <c r="C66">
        <v>3</v>
      </c>
      <c r="D66">
        <v>2</v>
      </c>
      <c r="E66">
        <v>2</v>
      </c>
      <c r="F66">
        <f t="shared" si="0"/>
        <v>9.8347469517776209E-24</v>
      </c>
      <c r="G66">
        <f t="shared" si="1"/>
        <v>0</v>
      </c>
      <c r="H66">
        <f t="shared" si="2"/>
        <v>0.90254084714370864</v>
      </c>
      <c r="I66">
        <f t="shared" si="3"/>
        <v>7.7414459491723542E-2</v>
      </c>
      <c r="J66">
        <f t="shared" si="4"/>
        <v>81</v>
      </c>
      <c r="K66">
        <f t="shared" si="5"/>
        <v>9</v>
      </c>
      <c r="L66">
        <f t="shared" si="6"/>
        <v>1.2044165921880488</v>
      </c>
      <c r="M66">
        <f t="shared" si="6"/>
        <v>3.6963351605715018</v>
      </c>
    </row>
    <row r="67" spans="1:13" x14ac:dyDescent="0.3">
      <c r="A67">
        <v>-236</v>
      </c>
      <c r="B67">
        <v>9</v>
      </c>
      <c r="C67">
        <v>3</v>
      </c>
      <c r="D67">
        <v>1</v>
      </c>
      <c r="E67">
        <v>2</v>
      </c>
      <c r="F67">
        <f t="shared" si="0"/>
        <v>1.7584427348658383E-23</v>
      </c>
      <c r="G67">
        <f t="shared" si="1"/>
        <v>0</v>
      </c>
      <c r="H67">
        <f t="shared" si="2"/>
        <v>0.94359537990679221</v>
      </c>
      <c r="I67">
        <f t="shared" si="3"/>
        <v>8.1704753407069203E-2</v>
      </c>
      <c r="J67">
        <f t="shared" si="4"/>
        <v>81</v>
      </c>
      <c r="K67">
        <f t="shared" si="5"/>
        <v>9</v>
      </c>
      <c r="L67">
        <f t="shared" si="6"/>
        <v>3.1814811678591002E-3</v>
      </c>
      <c r="M67">
        <f t="shared" si="6"/>
        <v>3.6798566531010333</v>
      </c>
    </row>
    <row r="68" spans="1:13" x14ac:dyDescent="0.3">
      <c r="A68">
        <v>-235</v>
      </c>
      <c r="B68">
        <v>10</v>
      </c>
      <c r="C68">
        <v>4</v>
      </c>
      <c r="D68">
        <v>2</v>
      </c>
      <c r="E68">
        <v>0</v>
      </c>
      <c r="F68">
        <f t="shared" si="0"/>
        <v>3.134683102314687E-23</v>
      </c>
      <c r="G68">
        <f t="shared" si="1"/>
        <v>0</v>
      </c>
      <c r="H68">
        <f t="shared" si="2"/>
        <v>0.9862909889239303</v>
      </c>
      <c r="I68">
        <f t="shared" si="3"/>
        <v>8.6214182570045567E-2</v>
      </c>
      <c r="J68">
        <f t="shared" si="4"/>
        <v>100</v>
      </c>
      <c r="K68">
        <f t="shared" si="5"/>
        <v>16</v>
      </c>
      <c r="L68">
        <f t="shared" si="6"/>
        <v>1.0276059591368234</v>
      </c>
      <c r="M68">
        <f t="shared" si="6"/>
        <v>7.4328852762211486E-3</v>
      </c>
    </row>
    <row r="69" spans="1:13" x14ac:dyDescent="0.3">
      <c r="A69">
        <v>-234</v>
      </c>
      <c r="B69">
        <v>10</v>
      </c>
      <c r="C69">
        <v>3</v>
      </c>
      <c r="D69">
        <v>4</v>
      </c>
      <c r="E69">
        <v>1</v>
      </c>
      <c r="F69">
        <f t="shared" si="0"/>
        <v>5.5713370041901068E-23</v>
      </c>
      <c r="G69">
        <f t="shared" si="1"/>
        <v>0</v>
      </c>
      <c r="H69">
        <f t="shared" si="2"/>
        <v>1.0306818890275207</v>
      </c>
      <c r="I69">
        <f t="shared" si="3"/>
        <v>9.0952838996113172E-2</v>
      </c>
      <c r="J69">
        <f t="shared" si="4"/>
        <v>100</v>
      </c>
      <c r="K69">
        <f t="shared" si="5"/>
        <v>9</v>
      </c>
      <c r="L69">
        <f t="shared" si="6"/>
        <v>8.8168500441491737</v>
      </c>
      <c r="M69">
        <f t="shared" si="6"/>
        <v>0.82636674092922657</v>
      </c>
    </row>
    <row r="70" spans="1:13" x14ac:dyDescent="0.3">
      <c r="A70">
        <v>-233</v>
      </c>
      <c r="B70">
        <v>13</v>
      </c>
      <c r="C70">
        <v>3</v>
      </c>
      <c r="D70">
        <v>3</v>
      </c>
      <c r="E70">
        <v>5</v>
      </c>
      <c r="F70">
        <f t="shared" si="0"/>
        <v>9.8724646889877894E-23</v>
      </c>
      <c r="G70">
        <f t="shared" si="1"/>
        <v>0</v>
      </c>
      <c r="H70">
        <f t="shared" si="2"/>
        <v>1.0768235482025699</v>
      </c>
      <c r="I70">
        <f t="shared" si="3"/>
        <v>9.5931217878453837E-2</v>
      </c>
      <c r="J70">
        <f t="shared" si="4"/>
        <v>169</v>
      </c>
      <c r="K70">
        <f t="shared" si="5"/>
        <v>9</v>
      </c>
      <c r="L70">
        <f t="shared" si="6"/>
        <v>3.6986076647481529</v>
      </c>
      <c r="M70">
        <f t="shared" si="6"/>
        <v>24.049890619779102</v>
      </c>
    </row>
    <row r="71" spans="1:13" x14ac:dyDescent="0.3">
      <c r="A71">
        <v>-232</v>
      </c>
      <c r="B71">
        <v>12</v>
      </c>
      <c r="C71">
        <v>7</v>
      </c>
      <c r="D71">
        <v>7</v>
      </c>
      <c r="E71">
        <v>4</v>
      </c>
      <c r="F71">
        <f t="shared" si="0"/>
        <v>1.7441832930895536E-22</v>
      </c>
      <c r="G71">
        <f t="shared" si="1"/>
        <v>0</v>
      </c>
      <c r="H71">
        <f t="shared" si="2"/>
        <v>1.1247726919310934</v>
      </c>
      <c r="I71">
        <f t="shared" si="3"/>
        <v>0.10116023042934455</v>
      </c>
      <c r="J71">
        <f t="shared" si="4"/>
        <v>144</v>
      </c>
      <c r="K71">
        <f t="shared" si="5"/>
        <v>49</v>
      </c>
      <c r="L71">
        <f t="shared" si="6"/>
        <v>34.518295921478604</v>
      </c>
      <c r="M71">
        <f t="shared" si="6"/>
        <v>15.200951548785762</v>
      </c>
    </row>
    <row r="72" spans="1:13" x14ac:dyDescent="0.3">
      <c r="A72">
        <v>-231</v>
      </c>
      <c r="B72">
        <v>6</v>
      </c>
      <c r="C72">
        <v>3</v>
      </c>
      <c r="D72">
        <v>2</v>
      </c>
      <c r="E72">
        <v>3</v>
      </c>
      <c r="F72">
        <f t="shared" si="0"/>
        <v>3.0722675144364048E-22</v>
      </c>
      <c r="G72">
        <f t="shared" si="1"/>
        <v>0</v>
      </c>
      <c r="H72">
        <f t="shared" si="2"/>
        <v>1.1745873062565584</v>
      </c>
      <c r="I72">
        <f t="shared" si="3"/>
        <v>0.10665121696420078</v>
      </c>
      <c r="J72">
        <f t="shared" si="4"/>
        <v>36</v>
      </c>
      <c r="K72">
        <f t="shared" si="5"/>
        <v>9</v>
      </c>
      <c r="L72">
        <f t="shared" si="6"/>
        <v>0.68130611499280458</v>
      </c>
      <c r="M72">
        <f t="shared" si="6"/>
        <v>8.3714671802947418</v>
      </c>
    </row>
    <row r="73" spans="1:13" x14ac:dyDescent="0.3">
      <c r="A73">
        <v>-230</v>
      </c>
      <c r="B73">
        <v>14</v>
      </c>
      <c r="C73">
        <v>6</v>
      </c>
      <c r="D73">
        <v>2</v>
      </c>
      <c r="E73">
        <v>3</v>
      </c>
      <c r="F73">
        <f t="shared" si="0"/>
        <v>5.3954330587855426E-22</v>
      </c>
      <c r="G73">
        <f t="shared" si="1"/>
        <v>0</v>
      </c>
      <c r="H73">
        <f t="shared" si="2"/>
        <v>1.2263266395067631</v>
      </c>
      <c r="I73">
        <f t="shared" si="3"/>
        <v>0.11241596022415147</v>
      </c>
      <c r="J73">
        <f t="shared" si="4"/>
        <v>196</v>
      </c>
      <c r="K73">
        <f t="shared" si="5"/>
        <v>36</v>
      </c>
      <c r="L73">
        <f t="shared" si="6"/>
        <v>0.59857046873689801</v>
      </c>
      <c r="M73">
        <f t="shared" si="6"/>
        <v>8.3381415867682076</v>
      </c>
    </row>
    <row r="74" spans="1:13" x14ac:dyDescent="0.3">
      <c r="A74">
        <v>-229</v>
      </c>
      <c r="B74">
        <v>11</v>
      </c>
      <c r="C74">
        <v>5</v>
      </c>
      <c r="D74">
        <v>1</v>
      </c>
      <c r="E74">
        <v>2</v>
      </c>
      <c r="F74">
        <f t="shared" si="0"/>
        <v>9.4470010111145654E-22</v>
      </c>
      <c r="G74">
        <f t="shared" si="1"/>
        <v>0</v>
      </c>
      <c r="H74">
        <f t="shared" si="2"/>
        <v>1.2800512026129809</v>
      </c>
      <c r="I74">
        <f t="shared" si="3"/>
        <v>0.11846669893241077</v>
      </c>
      <c r="J74">
        <f t="shared" si="4"/>
        <v>121</v>
      </c>
      <c r="K74">
        <f t="shared" si="5"/>
        <v>25</v>
      </c>
      <c r="L74">
        <f t="shared" si="6"/>
        <v>7.8428676084976875E-2</v>
      </c>
      <c r="M74">
        <f t="shared" si="6"/>
        <v>3.5401675630262992</v>
      </c>
    </row>
    <row r="75" spans="1:13" x14ac:dyDescent="0.3">
      <c r="A75">
        <v>-228</v>
      </c>
      <c r="B75">
        <v>14</v>
      </c>
      <c r="C75">
        <v>6</v>
      </c>
      <c r="D75">
        <v>6</v>
      </c>
      <c r="E75">
        <v>0</v>
      </c>
      <c r="F75">
        <f t="shared" si="0"/>
        <v>1.6491569464973114E-21</v>
      </c>
      <c r="G75">
        <f t="shared" si="1"/>
        <v>0</v>
      </c>
      <c r="H75">
        <f t="shared" si="2"/>
        <v>1.3358227679627843</v>
      </c>
      <c r="I75">
        <f t="shared" si="3"/>
        <v>0.12481614157908912</v>
      </c>
      <c r="J75">
        <f t="shared" si="4"/>
        <v>196</v>
      </c>
      <c r="K75">
        <f t="shared" si="5"/>
        <v>36</v>
      </c>
      <c r="L75">
        <f t="shared" si="6"/>
        <v>21.754549251854343</v>
      </c>
      <c r="M75">
        <f t="shared" si="6"/>
        <v>1.5579069198691219E-2</v>
      </c>
    </row>
    <row r="76" spans="1:13" x14ac:dyDescent="0.3">
      <c r="A76">
        <v>-227</v>
      </c>
      <c r="B76">
        <v>10</v>
      </c>
      <c r="C76">
        <v>5</v>
      </c>
      <c r="D76">
        <v>2</v>
      </c>
      <c r="E76">
        <v>2</v>
      </c>
      <c r="F76">
        <f t="shared" si="0"/>
        <v>2.8703204709300389E-21</v>
      </c>
      <c r="G76">
        <f t="shared" si="1"/>
        <v>0</v>
      </c>
      <c r="H76">
        <f t="shared" si="2"/>
        <v>1.3937043667235565</v>
      </c>
      <c r="I76">
        <f t="shared" si="3"/>
        <v>0.13147748042844457</v>
      </c>
      <c r="J76">
        <f t="shared" si="4"/>
        <v>100</v>
      </c>
      <c r="K76">
        <f t="shared" si="5"/>
        <v>25</v>
      </c>
      <c r="L76">
        <f t="shared" si="6"/>
        <v>0.36759439493008372</v>
      </c>
      <c r="M76">
        <f t="shared" si="6"/>
        <v>3.4913764061460335</v>
      </c>
    </row>
    <row r="77" spans="1:13" x14ac:dyDescent="0.3">
      <c r="A77">
        <v>-226</v>
      </c>
      <c r="B77">
        <v>13</v>
      </c>
      <c r="C77">
        <v>7</v>
      </c>
      <c r="D77">
        <v>3</v>
      </c>
      <c r="E77">
        <v>0</v>
      </c>
      <c r="F77">
        <f t="shared" si="0"/>
        <v>4.980800668942647E-21</v>
      </c>
      <c r="G77">
        <f t="shared" si="1"/>
        <v>0</v>
      </c>
      <c r="H77">
        <f t="shared" si="2"/>
        <v>1.4537602845734794</v>
      </c>
      <c r="I77">
        <f t="shared" si="3"/>
        <v>0.13846440574190461</v>
      </c>
      <c r="J77">
        <f t="shared" si="4"/>
        <v>169</v>
      </c>
      <c r="K77">
        <f t="shared" si="5"/>
        <v>49</v>
      </c>
      <c r="L77">
        <f t="shared" si="6"/>
        <v>2.3908572575622875</v>
      </c>
      <c r="M77">
        <f t="shared" si="6"/>
        <v>1.9172391657458786E-2</v>
      </c>
    </row>
    <row r="78" spans="1:13" x14ac:dyDescent="0.3">
      <c r="A78">
        <v>-225</v>
      </c>
      <c r="B78">
        <v>11</v>
      </c>
      <c r="C78">
        <v>4</v>
      </c>
      <c r="D78">
        <v>6</v>
      </c>
      <c r="E78">
        <v>0</v>
      </c>
      <c r="F78">
        <f t="shared" si="0"/>
        <v>8.6172423732783522E-21</v>
      </c>
      <c r="G78">
        <f t="shared" si="1"/>
        <v>0</v>
      </c>
      <c r="H78">
        <f t="shared" si="2"/>
        <v>1.5160560557766181</v>
      </c>
      <c r="I78">
        <f t="shared" si="3"/>
        <v>0.14579112020949511</v>
      </c>
      <c r="J78">
        <f t="shared" si="4"/>
        <v>121</v>
      </c>
      <c r="K78">
        <f t="shared" si="5"/>
        <v>16</v>
      </c>
      <c r="L78">
        <f t="shared" si="6"/>
        <v>20.105753294937543</v>
      </c>
      <c r="M78">
        <f t="shared" si="6"/>
        <v>2.1255050731939455E-2</v>
      </c>
    </row>
    <row r="79" spans="1:13" x14ac:dyDescent="0.3">
      <c r="A79">
        <v>-224</v>
      </c>
      <c r="B79">
        <v>10</v>
      </c>
      <c r="C79">
        <v>5</v>
      </c>
      <c r="D79">
        <v>5</v>
      </c>
      <c r="E79">
        <v>3</v>
      </c>
      <c r="F79">
        <f t="shared" si="0"/>
        <v>1.4864072958420038E-20</v>
      </c>
      <c r="G79">
        <f t="shared" si="1"/>
        <v>0</v>
      </c>
      <c r="H79">
        <f t="shared" si="2"/>
        <v>1.5806584555386951</v>
      </c>
      <c r="I79">
        <f t="shared" si="3"/>
        <v>0.15347235358159686</v>
      </c>
      <c r="J79">
        <f t="shared" si="4"/>
        <v>100</v>
      </c>
      <c r="K79">
        <f t="shared" si="5"/>
        <v>25</v>
      </c>
      <c r="L79">
        <f t="shared" si="6"/>
        <v>11.691896597679021</v>
      </c>
      <c r="M79">
        <f t="shared" si="6"/>
        <v>8.1027196418242937</v>
      </c>
    </row>
    <row r="80" spans="1:13" x14ac:dyDescent="0.3">
      <c r="A80">
        <v>-223</v>
      </c>
      <c r="B80">
        <v>16</v>
      </c>
      <c r="C80">
        <v>5</v>
      </c>
      <c r="D80">
        <v>1</v>
      </c>
      <c r="E80">
        <v>2</v>
      </c>
      <c r="F80">
        <f t="shared" si="0"/>
        <v>2.5562758769847866E-20</v>
      </c>
      <c r="G80">
        <f t="shared" si="1"/>
        <v>0</v>
      </c>
      <c r="H80">
        <f t="shared" si="2"/>
        <v>1.6476354905802337</v>
      </c>
      <c r="I80">
        <f t="shared" si="3"/>
        <v>0.16152337749220796</v>
      </c>
      <c r="J80">
        <f t="shared" si="4"/>
        <v>256</v>
      </c>
      <c r="K80">
        <f t="shared" si="5"/>
        <v>25</v>
      </c>
      <c r="L80">
        <f t="shared" si="6"/>
        <v>0.4194317286591</v>
      </c>
      <c r="M80">
        <f t="shared" si="6"/>
        <v>3.3799962915076582</v>
      </c>
    </row>
    <row r="81" spans="1:13" x14ac:dyDescent="0.3">
      <c r="A81">
        <v>-222</v>
      </c>
      <c r="B81">
        <v>12</v>
      </c>
      <c r="C81">
        <v>6</v>
      </c>
      <c r="D81">
        <v>4</v>
      </c>
      <c r="E81">
        <v>2</v>
      </c>
      <c r="F81">
        <f t="shared" ref="F81:F144" si="7">$F$10*EXP(-(($A81-$F$11)^2)/(2*$F$12^2))+$M$10*EXP(-(($A81-$M$11)^2)/(2*$M$12^2))+$K$10*EXP(-(($A81-$K$11)^2)/(2*$K$12^2))</f>
        <v>4.3830657793841103E-20</v>
      </c>
      <c r="G81">
        <f t="shared" ref="G81:G144" si="8">$G$10*EXP(-(($A81-$G$11)^2)/(2*$G$12^2))+$L$10*EXP(-(($A81-$L$11)^2)/(2*$L$12^2))</f>
        <v>0</v>
      </c>
      <c r="H81">
        <f t="shared" ref="H81:H144" si="9">$H$10*EXP(-(($A81-$H$11)^2)/(2*$H$12^2))</f>
        <v>1.7170563878639185</v>
      </c>
      <c r="I81">
        <f t="shared" ref="I81:I144" si="10">$I$10*EXP(-(($A81-$I$11)^2)/(2*$I$12^2))</f>
        <v>0.16996002046412748</v>
      </c>
      <c r="J81">
        <f t="shared" ref="J81:J144" si="11">(F81-B81)^2</f>
        <v>144</v>
      </c>
      <c r="K81">
        <f t="shared" ref="K81:K144" si="12">(G81-C81)^2</f>
        <v>36</v>
      </c>
      <c r="L81">
        <f t="shared" ref="L81:M144" si="13">(H81-D81)^2</f>
        <v>5.2118315361929408</v>
      </c>
      <c r="M81">
        <f t="shared" si="13"/>
        <v>3.3490463266996571</v>
      </c>
    </row>
    <row r="82" spans="1:13" x14ac:dyDescent="0.3">
      <c r="A82">
        <v>-221</v>
      </c>
      <c r="B82">
        <v>16</v>
      </c>
      <c r="C82">
        <v>8</v>
      </c>
      <c r="D82">
        <v>7</v>
      </c>
      <c r="E82">
        <v>3</v>
      </c>
      <c r="F82">
        <f t="shared" si="7"/>
        <v>7.4928774322827E-20</v>
      </c>
      <c r="G82">
        <f t="shared" si="8"/>
        <v>0</v>
      </c>
      <c r="H82">
        <f t="shared" si="9"/>
        <v>1.7889915814134192</v>
      </c>
      <c r="I82">
        <f t="shared" si="10"/>
        <v>0.17879868308568345</v>
      </c>
      <c r="J82">
        <f t="shared" si="11"/>
        <v>256</v>
      </c>
      <c r="K82">
        <f t="shared" si="12"/>
        <v>64</v>
      </c>
      <c r="L82">
        <f t="shared" si="13"/>
        <v>27.154608738580219</v>
      </c>
      <c r="M82">
        <f t="shared" si="13"/>
        <v>7.9591768705590731</v>
      </c>
    </row>
    <row r="83" spans="1:13" x14ac:dyDescent="0.3">
      <c r="A83">
        <v>-220</v>
      </c>
      <c r="B83">
        <v>11</v>
      </c>
      <c r="C83">
        <v>4</v>
      </c>
      <c r="D83">
        <v>5</v>
      </c>
      <c r="E83">
        <v>0</v>
      </c>
      <c r="F83">
        <f t="shared" si="7"/>
        <v>1.2770845237100384E-19</v>
      </c>
      <c r="G83">
        <f t="shared" si="8"/>
        <v>0</v>
      </c>
      <c r="H83">
        <f t="shared" si="9"/>
        <v>1.8635126971613118</v>
      </c>
      <c r="I83">
        <f t="shared" si="10"/>
        <v>0.18805635334782206</v>
      </c>
      <c r="J83">
        <f t="shared" si="11"/>
        <v>121</v>
      </c>
      <c r="K83">
        <f t="shared" si="12"/>
        <v>16</v>
      </c>
      <c r="L83">
        <f t="shared" si="13"/>
        <v>9.8375526008683085</v>
      </c>
      <c r="M83">
        <f t="shared" si="13"/>
        <v>3.5365192034480908E-2</v>
      </c>
    </row>
    <row r="84" spans="1:13" x14ac:dyDescent="0.3">
      <c r="A84">
        <v>-219</v>
      </c>
      <c r="B84">
        <v>16</v>
      </c>
      <c r="C84">
        <v>4</v>
      </c>
      <c r="D84">
        <v>7</v>
      </c>
      <c r="E84">
        <v>3</v>
      </c>
      <c r="F84">
        <f t="shared" si="7"/>
        <v>2.1701563740254232E-19</v>
      </c>
      <c r="G84">
        <f t="shared" si="8"/>
        <v>0</v>
      </c>
      <c r="H84">
        <f t="shared" si="9"/>
        <v>1.9406925357643781</v>
      </c>
      <c r="I84">
        <f t="shared" si="10"/>
        <v>0.19775062212953556</v>
      </c>
      <c r="J84">
        <f t="shared" si="11"/>
        <v>256</v>
      </c>
      <c r="K84">
        <f t="shared" si="12"/>
        <v>16</v>
      </c>
      <c r="L84">
        <f t="shared" si="13"/>
        <v>25.596592017670279</v>
      </c>
      <c r="M84">
        <f t="shared" si="13"/>
        <v>7.8526015757754051</v>
      </c>
    </row>
    <row r="85" spans="1:13" x14ac:dyDescent="0.3">
      <c r="A85">
        <v>-218</v>
      </c>
      <c r="B85">
        <v>19</v>
      </c>
      <c r="C85">
        <v>4</v>
      </c>
      <c r="D85">
        <v>7</v>
      </c>
      <c r="E85">
        <v>0</v>
      </c>
      <c r="F85">
        <f t="shared" si="7"/>
        <v>3.6767388909542079E-19</v>
      </c>
      <c r="G85">
        <f t="shared" si="8"/>
        <v>0</v>
      </c>
      <c r="H85">
        <f t="shared" si="9"/>
        <v>2.0206050533252897</v>
      </c>
      <c r="I85">
        <f t="shared" si="10"/>
        <v>0.20789969881875278</v>
      </c>
      <c r="J85">
        <f t="shared" si="11"/>
        <v>361</v>
      </c>
      <c r="K85">
        <f t="shared" si="12"/>
        <v>16</v>
      </c>
      <c r="L85">
        <f t="shared" si="13"/>
        <v>24.794374034969639</v>
      </c>
      <c r="M85">
        <f t="shared" si="13"/>
        <v>4.3222284768928115E-2</v>
      </c>
    </row>
    <row r="86" spans="1:13" x14ac:dyDescent="0.3">
      <c r="A86">
        <v>-217</v>
      </c>
      <c r="B86">
        <v>11</v>
      </c>
      <c r="C86">
        <v>5</v>
      </c>
      <c r="D86">
        <v>6</v>
      </c>
      <c r="E86">
        <v>1</v>
      </c>
      <c r="F86">
        <f t="shared" si="7"/>
        <v>6.2106194978112448E-19</v>
      </c>
      <c r="G86">
        <f t="shared" si="8"/>
        <v>0</v>
      </c>
      <c r="H86">
        <f t="shared" si="9"/>
        <v>2.1033253399605649</v>
      </c>
      <c r="I86">
        <f t="shared" si="10"/>
        <v>0.21852242705493843</v>
      </c>
      <c r="J86">
        <f t="shared" si="11"/>
        <v>121</v>
      </c>
      <c r="K86">
        <f t="shared" si="12"/>
        <v>25</v>
      </c>
      <c r="L86">
        <f t="shared" si="13"/>
        <v>15.184073406193447</v>
      </c>
      <c r="M86">
        <f t="shared" si="13"/>
        <v>0.6107071970161041</v>
      </c>
    </row>
    <row r="87" spans="1:13" x14ac:dyDescent="0.3">
      <c r="A87">
        <v>-216</v>
      </c>
      <c r="B87">
        <v>9</v>
      </c>
      <c r="C87">
        <v>9</v>
      </c>
      <c r="D87">
        <v>6</v>
      </c>
      <c r="E87">
        <v>2</v>
      </c>
      <c r="F87">
        <f t="shared" si="7"/>
        <v>1.0459415827489243E-18</v>
      </c>
      <c r="G87">
        <f t="shared" si="8"/>
        <v>0</v>
      </c>
      <c r="H87">
        <f t="shared" si="9"/>
        <v>2.1889295961557207</v>
      </c>
      <c r="I87">
        <f t="shared" si="10"/>
        <v>0.22963830057874435</v>
      </c>
      <c r="J87">
        <f t="shared" si="11"/>
        <v>81</v>
      </c>
      <c r="K87">
        <f t="shared" si="12"/>
        <v>81</v>
      </c>
      <c r="L87">
        <f t="shared" si="13"/>
        <v>14.524257623057798</v>
      </c>
      <c r="M87">
        <f t="shared" si="13"/>
        <v>3.1341805467777162</v>
      </c>
    </row>
    <row r="88" spans="1:13" x14ac:dyDescent="0.3">
      <c r="A88">
        <v>-215</v>
      </c>
      <c r="B88">
        <v>13</v>
      </c>
      <c r="C88">
        <v>7</v>
      </c>
      <c r="D88">
        <v>2</v>
      </c>
      <c r="E88">
        <v>4</v>
      </c>
      <c r="F88">
        <f t="shared" si="7"/>
        <v>1.7562256244532492E-18</v>
      </c>
      <c r="G88">
        <f t="shared" si="8"/>
        <v>0</v>
      </c>
      <c r="H88">
        <f t="shared" si="9"/>
        <v>2.2774951068497429</v>
      </c>
      <c r="I88">
        <f t="shared" si="10"/>
        <v>0.2412674791731429</v>
      </c>
      <c r="J88">
        <f t="shared" si="11"/>
        <v>169</v>
      </c>
      <c r="K88">
        <f t="shared" si="12"/>
        <v>49</v>
      </c>
      <c r="L88">
        <f t="shared" si="13"/>
        <v>7.700353432555021E-2</v>
      </c>
      <c r="M88">
        <f t="shared" si="13"/>
        <v>14.128070163121418</v>
      </c>
    </row>
    <row r="89" spans="1:13" x14ac:dyDescent="0.3">
      <c r="A89">
        <v>-214</v>
      </c>
      <c r="B89">
        <v>17</v>
      </c>
      <c r="C89">
        <v>8</v>
      </c>
      <c r="D89">
        <v>5</v>
      </c>
      <c r="E89">
        <v>5</v>
      </c>
      <c r="F89">
        <f t="shared" si="7"/>
        <v>2.9400421929505203E-18</v>
      </c>
      <c r="G89">
        <f t="shared" si="8"/>
        <v>0</v>
      </c>
      <c r="H89">
        <f t="shared" si="9"/>
        <v>2.3691002131923167</v>
      </c>
      <c r="I89">
        <f t="shared" si="10"/>
        <v>0.25343080467952411</v>
      </c>
      <c r="J89">
        <f t="shared" si="11"/>
        <v>289</v>
      </c>
      <c r="K89">
        <f t="shared" si="12"/>
        <v>64</v>
      </c>
      <c r="L89">
        <f t="shared" si="13"/>
        <v>6.9216336882247136</v>
      </c>
      <c r="M89">
        <f t="shared" si="13"/>
        <v>22.529919125965275</v>
      </c>
    </row>
    <row r="90" spans="1:13" x14ac:dyDescent="0.3">
      <c r="A90">
        <v>-213</v>
      </c>
      <c r="B90">
        <v>16</v>
      </c>
      <c r="C90">
        <v>6</v>
      </c>
      <c r="D90">
        <v>7</v>
      </c>
      <c r="E90">
        <v>2</v>
      </c>
      <c r="F90">
        <f t="shared" si="7"/>
        <v>4.9071257800481803E-18</v>
      </c>
      <c r="G90">
        <f t="shared" si="8"/>
        <v>0</v>
      </c>
      <c r="H90">
        <f t="shared" si="9"/>
        <v>2.4638242819188045</v>
      </c>
      <c r="I90">
        <f t="shared" si="10"/>
        <v>0.26614981707128926</v>
      </c>
      <c r="J90">
        <f t="shared" si="11"/>
        <v>256</v>
      </c>
      <c r="K90">
        <f t="shared" si="12"/>
        <v>36</v>
      </c>
      <c r="L90">
        <f t="shared" si="13"/>
        <v>20.576890145309449</v>
      </c>
      <c r="M90">
        <f t="shared" si="13"/>
        <v>3.0062364568419238</v>
      </c>
    </row>
    <row r="91" spans="1:13" x14ac:dyDescent="0.3">
      <c r="A91">
        <v>-212</v>
      </c>
      <c r="B91">
        <v>15</v>
      </c>
      <c r="C91">
        <v>8</v>
      </c>
      <c r="D91">
        <v>3</v>
      </c>
      <c r="E91">
        <v>4</v>
      </c>
      <c r="F91">
        <f t="shared" si="7"/>
        <v>8.1658460943422908E-18</v>
      </c>
      <c r="G91">
        <f t="shared" si="8"/>
        <v>0</v>
      </c>
      <c r="H91">
        <f t="shared" si="9"/>
        <v>2.5617476722895764</v>
      </c>
      <c r="I91">
        <f t="shared" si="10"/>
        <v>0.27944677056649314</v>
      </c>
      <c r="J91">
        <f t="shared" si="11"/>
        <v>225</v>
      </c>
      <c r="K91">
        <f t="shared" si="12"/>
        <v>64</v>
      </c>
      <c r="L91">
        <f t="shared" si="13"/>
        <v>0.19206510274360447</v>
      </c>
      <c r="M91">
        <f t="shared" si="13"/>
        <v>13.842516333048096</v>
      </c>
    </row>
    <row r="92" spans="1:13" x14ac:dyDescent="0.3">
      <c r="A92">
        <v>-211</v>
      </c>
      <c r="B92">
        <v>7</v>
      </c>
      <c r="C92">
        <v>3</v>
      </c>
      <c r="D92">
        <v>7</v>
      </c>
      <c r="E92">
        <v>4</v>
      </c>
      <c r="F92">
        <f t="shared" si="7"/>
        <v>1.3548011728935926E-17</v>
      </c>
      <c r="G92">
        <f t="shared" si="8"/>
        <v>0</v>
      </c>
      <c r="H92">
        <f t="shared" si="9"/>
        <v>2.6629517005421919</v>
      </c>
      <c r="I92">
        <f t="shared" si="10"/>
        <v>0.29334464976009478</v>
      </c>
      <c r="J92">
        <f t="shared" si="11"/>
        <v>49</v>
      </c>
      <c r="K92">
        <f t="shared" si="12"/>
        <v>9</v>
      </c>
      <c r="L92">
        <f t="shared" si="13"/>
        <v>18.809987951829864</v>
      </c>
      <c r="M92">
        <f t="shared" si="13"/>
        <v>13.739293885462114</v>
      </c>
    </row>
    <row r="93" spans="1:13" x14ac:dyDescent="0.3">
      <c r="A93">
        <v>-210</v>
      </c>
      <c r="B93">
        <v>11</v>
      </c>
      <c r="C93">
        <v>5</v>
      </c>
      <c r="D93">
        <v>7</v>
      </c>
      <c r="E93">
        <v>5</v>
      </c>
      <c r="F93">
        <f t="shared" si="7"/>
        <v>2.2410436260510643E-17</v>
      </c>
      <c r="G93">
        <f t="shared" si="8"/>
        <v>0</v>
      </c>
      <c r="H93">
        <f t="shared" si="9"/>
        <v>2.7675186018069122</v>
      </c>
      <c r="I93">
        <f t="shared" si="10"/>
        <v>0.30786718575536831</v>
      </c>
      <c r="J93">
        <f t="shared" si="11"/>
        <v>121</v>
      </c>
      <c r="K93">
        <f t="shared" si="12"/>
        <v>25</v>
      </c>
      <c r="L93">
        <f t="shared" si="13"/>
        <v>17.913898786050513</v>
      </c>
      <c r="M93">
        <f t="shared" si="13"/>
        <v>22.016110346511248</v>
      </c>
    </row>
    <row r="94" spans="1:13" x14ac:dyDescent="0.3">
      <c r="A94">
        <v>-209</v>
      </c>
      <c r="B94">
        <v>17</v>
      </c>
      <c r="C94">
        <v>8</v>
      </c>
      <c r="D94">
        <v>9</v>
      </c>
      <c r="E94">
        <v>1</v>
      </c>
      <c r="F94">
        <f t="shared" si="7"/>
        <v>3.6959444173852341E-17</v>
      </c>
      <c r="G94">
        <f t="shared" si="8"/>
        <v>0</v>
      </c>
      <c r="H94">
        <f t="shared" si="9"/>
        <v>2.8755314894381669</v>
      </c>
      <c r="I94">
        <f t="shared" si="10"/>
        <v>0.32303887227300693</v>
      </c>
      <c r="J94">
        <f t="shared" si="11"/>
        <v>289</v>
      </c>
      <c r="K94">
        <f t="shared" si="12"/>
        <v>64</v>
      </c>
      <c r="L94">
        <f t="shared" si="13"/>
        <v>37.509114536863478</v>
      </c>
      <c r="M94">
        <f t="shared" si="13"/>
        <v>0.45827636845340231</v>
      </c>
    </row>
    <row r="95" spans="1:13" x14ac:dyDescent="0.3">
      <c r="A95">
        <v>-208</v>
      </c>
      <c r="B95">
        <v>11</v>
      </c>
      <c r="C95">
        <v>3</v>
      </c>
      <c r="D95">
        <v>7</v>
      </c>
      <c r="E95">
        <v>2</v>
      </c>
      <c r="F95">
        <f t="shared" si="7"/>
        <v>6.0771635599002966E-17</v>
      </c>
      <c r="G95">
        <f t="shared" si="8"/>
        <v>0</v>
      </c>
      <c r="H95">
        <f t="shared" si="9"/>
        <v>2.9870743117170644</v>
      </c>
      <c r="I95">
        <f t="shared" si="10"/>
        <v>0.33888498171541154</v>
      </c>
      <c r="J95">
        <f t="shared" si="11"/>
        <v>121</v>
      </c>
      <c r="K95">
        <f t="shared" si="12"/>
        <v>9</v>
      </c>
      <c r="L95">
        <f t="shared" si="13"/>
        <v>16.103572579681071</v>
      </c>
      <c r="M95">
        <f t="shared" si="13"/>
        <v>2.7593031039706086</v>
      </c>
    </row>
    <row r="96" spans="1:13" x14ac:dyDescent="0.3">
      <c r="A96">
        <v>-207</v>
      </c>
      <c r="B96">
        <v>14</v>
      </c>
      <c r="C96">
        <v>5</v>
      </c>
      <c r="D96">
        <v>9</v>
      </c>
      <c r="E96">
        <v>5</v>
      </c>
      <c r="F96">
        <f t="shared" si="7"/>
        <v>9.9626940176862529E-17</v>
      </c>
      <c r="G96">
        <f t="shared" si="8"/>
        <v>0</v>
      </c>
      <c r="H96">
        <f t="shared" si="9"/>
        <v>3.1022318058824241</v>
      </c>
      <c r="I96">
        <f t="shared" si="10"/>
        <v>0.3554315811626117</v>
      </c>
      <c r="J96">
        <f t="shared" si="11"/>
        <v>196</v>
      </c>
      <c r="K96">
        <f t="shared" si="12"/>
        <v>25</v>
      </c>
      <c r="L96">
        <f t="shared" si="13"/>
        <v>34.783669671544899</v>
      </c>
      <c r="M96">
        <f t="shared" si="13"/>
        <v>21.572015797261638</v>
      </c>
    </row>
    <row r="97" spans="1:13" x14ac:dyDescent="0.3">
      <c r="A97">
        <v>-206</v>
      </c>
      <c r="B97">
        <v>23</v>
      </c>
      <c r="C97">
        <v>2</v>
      </c>
      <c r="D97">
        <v>7</v>
      </c>
      <c r="E97">
        <v>5</v>
      </c>
      <c r="F97">
        <f t="shared" si="7"/>
        <v>1.6283697747419385E-16</v>
      </c>
      <c r="G97">
        <f t="shared" si="8"/>
        <v>0</v>
      </c>
      <c r="H97">
        <f t="shared" si="9"/>
        <v>3.221089449450651</v>
      </c>
      <c r="I97">
        <f t="shared" si="10"/>
        <v>0.37270554827521141</v>
      </c>
      <c r="J97">
        <f t="shared" si="11"/>
        <v>529</v>
      </c>
      <c r="K97">
        <f t="shared" si="12"/>
        <v>4</v>
      </c>
      <c r="L97">
        <f t="shared" si="13"/>
        <v>14.280164949053184</v>
      </c>
      <c r="M97">
        <f t="shared" si="13"/>
        <v>21.41185394296301</v>
      </c>
    </row>
    <row r="98" spans="1:13" x14ac:dyDescent="0.3">
      <c r="A98">
        <v>-205</v>
      </c>
      <c r="B98">
        <v>18</v>
      </c>
      <c r="C98">
        <v>5</v>
      </c>
      <c r="D98">
        <v>5</v>
      </c>
      <c r="E98">
        <v>1</v>
      </c>
      <c r="F98">
        <f t="shared" si="7"/>
        <v>2.6535644870701027E-16</v>
      </c>
      <c r="G98">
        <f t="shared" si="8"/>
        <v>0</v>
      </c>
      <c r="H98">
        <f t="shared" si="9"/>
        <v>3.3437334087875796</v>
      </c>
      <c r="I98">
        <f t="shared" si="10"/>
        <v>0.39073458707868125</v>
      </c>
      <c r="J98">
        <f t="shared" si="11"/>
        <v>324</v>
      </c>
      <c r="K98">
        <f t="shared" si="12"/>
        <v>25</v>
      </c>
      <c r="L98">
        <f t="shared" si="13"/>
        <v>2.7432190211664107</v>
      </c>
      <c r="M98">
        <f t="shared" si="13"/>
        <v>0.37120434338218505</v>
      </c>
    </row>
    <row r="99" spans="1:13" x14ac:dyDescent="0.3">
      <c r="A99">
        <v>-204</v>
      </c>
      <c r="B99">
        <v>17</v>
      </c>
      <c r="C99">
        <v>7</v>
      </c>
      <c r="D99">
        <v>6</v>
      </c>
      <c r="E99">
        <v>1</v>
      </c>
      <c r="F99">
        <f t="shared" si="7"/>
        <v>4.3112840112247611E-16</v>
      </c>
      <c r="G99">
        <f t="shared" si="8"/>
        <v>0</v>
      </c>
      <c r="H99">
        <f t="shared" si="9"/>
        <v>3.4702504848985352</v>
      </c>
      <c r="I99">
        <f t="shared" si="10"/>
        <v>0.40954724360224898</v>
      </c>
      <c r="J99">
        <f t="shared" si="11"/>
        <v>289</v>
      </c>
      <c r="K99">
        <f t="shared" si="12"/>
        <v>49</v>
      </c>
      <c r="L99">
        <f t="shared" si="13"/>
        <v>6.3996326091560967</v>
      </c>
      <c r="M99">
        <f t="shared" si="13"/>
        <v>0.348634457537702</v>
      </c>
    </row>
    <row r="100" spans="1:13" x14ac:dyDescent="0.3">
      <c r="A100">
        <v>-203</v>
      </c>
      <c r="B100">
        <v>13</v>
      </c>
      <c r="C100">
        <v>6</v>
      </c>
      <c r="D100">
        <v>7</v>
      </c>
      <c r="E100">
        <v>1</v>
      </c>
      <c r="F100">
        <f t="shared" si="7"/>
        <v>6.9836745759620179E-16</v>
      </c>
      <c r="G100">
        <f t="shared" si="8"/>
        <v>0</v>
      </c>
      <c r="H100">
        <f t="shared" si="9"/>
        <v>3.6007280564060986</v>
      </c>
      <c r="I100">
        <f t="shared" si="10"/>
        <v>0.42917292134456503</v>
      </c>
      <c r="J100">
        <f t="shared" si="11"/>
        <v>169</v>
      </c>
      <c r="K100">
        <f t="shared" si="12"/>
        <v>36</v>
      </c>
      <c r="L100">
        <f t="shared" si="13"/>
        <v>11.555049746504659</v>
      </c>
      <c r="M100">
        <f t="shared" si="13"/>
        <v>0.3258435537262982</v>
      </c>
    </row>
    <row r="101" spans="1:13" x14ac:dyDescent="0.3">
      <c r="A101">
        <v>-202</v>
      </c>
      <c r="B101">
        <v>15</v>
      </c>
      <c r="C101">
        <v>5</v>
      </c>
      <c r="D101">
        <v>7</v>
      </c>
      <c r="E101">
        <v>3</v>
      </c>
      <c r="F101">
        <f t="shared" si="7"/>
        <v>1.1278769671859638E-15</v>
      </c>
      <c r="G101">
        <f t="shared" si="8"/>
        <v>0</v>
      </c>
      <c r="H101">
        <f t="shared" si="9"/>
        <v>3.7352540196884911</v>
      </c>
      <c r="I101">
        <f t="shared" si="10"/>
        <v>0.44964189653723141</v>
      </c>
      <c r="J101">
        <f t="shared" si="11"/>
        <v>224.99999999999994</v>
      </c>
      <c r="K101">
        <f t="shared" si="12"/>
        <v>25</v>
      </c>
      <c r="L101">
        <f t="shared" si="13"/>
        <v>10.658566315960154</v>
      </c>
      <c r="M101">
        <f t="shared" si="13"/>
        <v>6.5043264558982106</v>
      </c>
    </row>
    <row r="102" spans="1:13" x14ac:dyDescent="0.3">
      <c r="A102">
        <v>-201</v>
      </c>
      <c r="B102">
        <v>20</v>
      </c>
      <c r="C102">
        <v>3</v>
      </c>
      <c r="D102">
        <v>10</v>
      </c>
      <c r="E102">
        <v>0</v>
      </c>
      <c r="F102">
        <f t="shared" si="7"/>
        <v>1.8161003205131118E-15</v>
      </c>
      <c r="G102">
        <f t="shared" si="8"/>
        <v>0</v>
      </c>
      <c r="H102">
        <f t="shared" si="9"/>
        <v>3.8739167261551346</v>
      </c>
      <c r="I102">
        <f t="shared" si="10"/>
        <v>0.47098533317621133</v>
      </c>
      <c r="J102">
        <f t="shared" si="11"/>
        <v>399.99999999999989</v>
      </c>
      <c r="K102">
        <f t="shared" si="12"/>
        <v>9</v>
      </c>
      <c r="L102">
        <f t="shared" si="13"/>
        <v>37.528896278081824</v>
      </c>
      <c r="M102">
        <f t="shared" si="13"/>
        <v>0.2218271840671068</v>
      </c>
    </row>
    <row r="103" spans="1:13" x14ac:dyDescent="0.3">
      <c r="A103">
        <v>-200</v>
      </c>
      <c r="B103">
        <v>18</v>
      </c>
      <c r="C103">
        <v>11</v>
      </c>
      <c r="D103">
        <v>7</v>
      </c>
      <c r="E103">
        <v>5</v>
      </c>
      <c r="F103">
        <f t="shared" si="7"/>
        <v>2.9155353779245347E-15</v>
      </c>
      <c r="G103">
        <f t="shared" si="8"/>
        <v>0</v>
      </c>
      <c r="H103">
        <f t="shared" si="9"/>
        <v>4.0168049166397379</v>
      </c>
      <c r="I103">
        <f t="shared" si="10"/>
        <v>0.49323529779004505</v>
      </c>
      <c r="J103">
        <f t="shared" si="11"/>
        <v>323.99999999999989</v>
      </c>
      <c r="K103">
        <f t="shared" si="12"/>
        <v>121</v>
      </c>
      <c r="L103">
        <f t="shared" si="13"/>
        <v>8.899452905384841</v>
      </c>
      <c r="M103">
        <f t="shared" si="13"/>
        <v>20.310928081085581</v>
      </c>
    </row>
    <row r="104" spans="1:13" x14ac:dyDescent="0.3">
      <c r="A104">
        <v>-199</v>
      </c>
      <c r="B104">
        <v>14</v>
      </c>
      <c r="C104">
        <v>3</v>
      </c>
      <c r="D104">
        <v>2</v>
      </c>
      <c r="E104">
        <v>3</v>
      </c>
      <c r="F104">
        <f t="shared" si="7"/>
        <v>4.6665633896210865E-15</v>
      </c>
      <c r="G104">
        <f t="shared" si="8"/>
        <v>0</v>
      </c>
      <c r="H104">
        <f t="shared" si="9"/>
        <v>4.1640076528952035</v>
      </c>
      <c r="I104">
        <f t="shared" si="10"/>
        <v>0.51642477391272612</v>
      </c>
      <c r="J104">
        <f t="shared" si="11"/>
        <v>195.99999999999986</v>
      </c>
      <c r="K104">
        <f t="shared" si="12"/>
        <v>9</v>
      </c>
      <c r="L104">
        <f t="shared" si="13"/>
        <v>4.682929121789007</v>
      </c>
      <c r="M104">
        <f t="shared" si="13"/>
        <v>6.1681459036344535</v>
      </c>
    </row>
    <row r="105" spans="1:13" x14ac:dyDescent="0.3">
      <c r="A105">
        <v>-198</v>
      </c>
      <c r="B105">
        <v>11</v>
      </c>
      <c r="C105">
        <v>4</v>
      </c>
      <c r="D105">
        <v>5</v>
      </c>
      <c r="E105">
        <v>1</v>
      </c>
      <c r="F105">
        <f t="shared" si="7"/>
        <v>7.4469150012860855E-15</v>
      </c>
      <c r="G105">
        <f t="shared" si="8"/>
        <v>0</v>
      </c>
      <c r="H105">
        <f t="shared" si="9"/>
        <v>4.3156142461788889</v>
      </c>
      <c r="I105">
        <f t="shared" si="10"/>
        <v>0.54058767622802062</v>
      </c>
      <c r="J105">
        <f t="shared" si="11"/>
        <v>120.99999999999984</v>
      </c>
      <c r="K105">
        <f t="shared" si="12"/>
        <v>16</v>
      </c>
      <c r="L105">
        <f t="shared" si="13"/>
        <v>0.46838386003329052</v>
      </c>
      <c r="M105">
        <f t="shared" si="13"/>
        <v>0.21105968323357002</v>
      </c>
    </row>
    <row r="106" spans="1:13" x14ac:dyDescent="0.3">
      <c r="A106">
        <v>-197</v>
      </c>
      <c r="B106">
        <v>23</v>
      </c>
      <c r="C106">
        <v>5</v>
      </c>
      <c r="D106">
        <v>7</v>
      </c>
      <c r="E106">
        <v>4</v>
      </c>
      <c r="F106">
        <f t="shared" si="7"/>
        <v>1.1848298785210653E-14</v>
      </c>
      <c r="G106">
        <f t="shared" si="8"/>
        <v>0</v>
      </c>
      <c r="H106">
        <f t="shared" si="9"/>
        <v>4.4717141829209721</v>
      </c>
      <c r="I106">
        <f t="shared" si="10"/>
        <v>0.56575886435094336</v>
      </c>
      <c r="J106">
        <f t="shared" si="11"/>
        <v>528.99999999999955</v>
      </c>
      <c r="K106">
        <f t="shared" si="12"/>
        <v>25</v>
      </c>
      <c r="L106">
        <f t="shared" si="13"/>
        <v>6.3922291728429679</v>
      </c>
      <c r="M106">
        <f t="shared" si="13"/>
        <v>11.794012177784122</v>
      </c>
    </row>
    <row r="107" spans="1:13" x14ac:dyDescent="0.3">
      <c r="A107">
        <v>-196</v>
      </c>
      <c r="B107">
        <v>11</v>
      </c>
      <c r="C107">
        <v>9</v>
      </c>
      <c r="D107">
        <v>6</v>
      </c>
      <c r="E107">
        <v>5</v>
      </c>
      <c r="F107">
        <f t="shared" si="7"/>
        <v>1.8794724822461529E-14</v>
      </c>
      <c r="G107">
        <f t="shared" si="8"/>
        <v>0</v>
      </c>
      <c r="H107">
        <f t="shared" si="9"/>
        <v>4.6323970474733036</v>
      </c>
      <c r="I107">
        <f t="shared" si="10"/>
        <v>0.59197415621105165</v>
      </c>
      <c r="J107">
        <f t="shared" si="11"/>
        <v>120.99999999999957</v>
      </c>
      <c r="K107">
        <f t="shared" si="12"/>
        <v>81</v>
      </c>
      <c r="L107">
        <f t="shared" si="13"/>
        <v>1.8703378357597373</v>
      </c>
      <c r="M107">
        <f t="shared" si="13"/>
        <v>19.430691839511269</v>
      </c>
    </row>
    <row r="108" spans="1:13" x14ac:dyDescent="0.3">
      <c r="A108">
        <v>-195</v>
      </c>
      <c r="B108">
        <v>23</v>
      </c>
      <c r="C108">
        <v>5</v>
      </c>
      <c r="D108">
        <v>6</v>
      </c>
      <c r="E108">
        <v>2</v>
      </c>
      <c r="F108">
        <f t="shared" si="7"/>
        <v>2.9724620517204018E-14</v>
      </c>
      <c r="G108">
        <f t="shared" si="8"/>
        <v>0</v>
      </c>
      <c r="H108">
        <f t="shared" si="9"/>
        <v>4.7977524419407187</v>
      </c>
      <c r="I108">
        <f t="shared" si="10"/>
        <v>0.61927034100118361</v>
      </c>
      <c r="J108">
        <f t="shared" si="11"/>
        <v>528.99999999999864</v>
      </c>
      <c r="K108">
        <f t="shared" si="12"/>
        <v>25</v>
      </c>
      <c r="L108">
        <f t="shared" si="13"/>
        <v>1.445399190859505</v>
      </c>
      <c r="M108">
        <f t="shared" si="13"/>
        <v>1.9064143912389881</v>
      </c>
    </row>
    <row r="109" spans="1:13" x14ac:dyDescent="0.3">
      <c r="A109">
        <v>-194</v>
      </c>
      <c r="B109">
        <v>21</v>
      </c>
      <c r="C109">
        <v>7</v>
      </c>
      <c r="D109">
        <v>10</v>
      </c>
      <c r="E109">
        <v>2</v>
      </c>
      <c r="F109">
        <f t="shared" si="7"/>
        <v>4.6870225131403392E-14</v>
      </c>
      <c r="G109">
        <f t="shared" si="8"/>
        <v>0</v>
      </c>
      <c r="H109">
        <f t="shared" si="9"/>
        <v>4.9678699031016169</v>
      </c>
      <c r="I109">
        <f t="shared" si="10"/>
        <v>0.64768519165422866</v>
      </c>
      <c r="J109">
        <f t="shared" si="11"/>
        <v>440.99999999999807</v>
      </c>
      <c r="K109">
        <f t="shared" si="12"/>
        <v>49</v>
      </c>
      <c r="L109">
        <f t="shared" si="13"/>
        <v>25.32233331211053</v>
      </c>
      <c r="M109">
        <f t="shared" si="13"/>
        <v>1.8287553408712605</v>
      </c>
    </row>
    <row r="110" spans="1:13" x14ac:dyDescent="0.3">
      <c r="A110">
        <v>-193</v>
      </c>
      <c r="B110">
        <v>30</v>
      </c>
      <c r="C110">
        <v>12</v>
      </c>
      <c r="D110">
        <v>7</v>
      </c>
      <c r="E110">
        <v>7</v>
      </c>
      <c r="F110">
        <f t="shared" si="7"/>
        <v>7.3684838101988388E-14</v>
      </c>
      <c r="G110">
        <f t="shared" si="8"/>
        <v>0</v>
      </c>
      <c r="H110">
        <f t="shared" si="9"/>
        <v>5.1428388164297285</v>
      </c>
      <c r="I110">
        <f t="shared" si="10"/>
        <v>0.67725747680952864</v>
      </c>
      <c r="J110">
        <f t="shared" si="11"/>
        <v>899.99999999999557</v>
      </c>
      <c r="K110">
        <f t="shared" si="12"/>
        <v>144</v>
      </c>
      <c r="L110">
        <f t="shared" si="13"/>
        <v>3.4490476617601318</v>
      </c>
      <c r="M110">
        <f t="shared" si="13"/>
        <v>39.977073014561007</v>
      </c>
    </row>
    <row r="111" spans="1:13" x14ac:dyDescent="0.3">
      <c r="A111">
        <v>-192</v>
      </c>
      <c r="B111">
        <v>29</v>
      </c>
      <c r="C111">
        <v>6</v>
      </c>
      <c r="D111">
        <v>8</v>
      </c>
      <c r="E111">
        <v>3</v>
      </c>
      <c r="F111">
        <f t="shared" si="7"/>
        <v>1.1549404738298306E-13</v>
      </c>
      <c r="G111">
        <f t="shared" si="8"/>
        <v>0</v>
      </c>
      <c r="H111">
        <f t="shared" si="9"/>
        <v>5.3227483272340228</v>
      </c>
      <c r="I111">
        <f t="shared" si="10"/>
        <v>0.70802697222949762</v>
      </c>
      <c r="J111">
        <f t="shared" si="11"/>
        <v>840.99999999999318</v>
      </c>
      <c r="K111">
        <f t="shared" si="12"/>
        <v>36</v>
      </c>
      <c r="L111">
        <f t="shared" si="13"/>
        <v>7.1676765193282233</v>
      </c>
      <c r="M111">
        <f t="shared" si="13"/>
        <v>5.2531403600274844</v>
      </c>
    </row>
    <row r="112" spans="1:13" x14ac:dyDescent="0.3">
      <c r="A112">
        <v>-191</v>
      </c>
      <c r="B112">
        <v>19</v>
      </c>
      <c r="C112">
        <v>4</v>
      </c>
      <c r="D112">
        <v>17</v>
      </c>
      <c r="E112">
        <v>1</v>
      </c>
      <c r="F112">
        <f t="shared" si="7"/>
        <v>1.8048513633608609E-13</v>
      </c>
      <c r="G112">
        <f t="shared" si="8"/>
        <v>0</v>
      </c>
      <c r="H112">
        <f t="shared" si="9"/>
        <v>5.5076872489390913</v>
      </c>
      <c r="I112">
        <f t="shared" si="10"/>
        <v>0.74003447162612368</v>
      </c>
      <c r="J112">
        <f t="shared" si="11"/>
        <v>360.99999999999312</v>
      </c>
      <c r="K112">
        <f t="shared" si="12"/>
        <v>16</v>
      </c>
      <c r="L112">
        <f t="shared" si="13"/>
        <v>132.07325236819713</v>
      </c>
      <c r="M112">
        <f t="shared" si="13"/>
        <v>6.7582075942708694E-2</v>
      </c>
    </row>
    <row r="113" spans="1:13" x14ac:dyDescent="0.3">
      <c r="A113">
        <v>-190</v>
      </c>
      <c r="B113">
        <v>23</v>
      </c>
      <c r="C113">
        <v>4</v>
      </c>
      <c r="D113">
        <v>4</v>
      </c>
      <c r="E113">
        <v>3</v>
      </c>
      <c r="F113">
        <f t="shared" si="7"/>
        <v>2.8120539985994969E-13</v>
      </c>
      <c r="G113">
        <f t="shared" si="8"/>
        <v>0</v>
      </c>
      <c r="H113">
        <f t="shared" si="9"/>
        <v>5.6977439685338176</v>
      </c>
      <c r="I113">
        <f t="shared" si="10"/>
        <v>0.77332179685603397</v>
      </c>
      <c r="J113">
        <f t="shared" si="11"/>
        <v>528.99999999998704</v>
      </c>
      <c r="K113">
        <f t="shared" si="12"/>
        <v>16</v>
      </c>
      <c r="L113">
        <f t="shared" si="13"/>
        <v>2.8823345826929563</v>
      </c>
      <c r="M113">
        <f t="shared" si="13"/>
        <v>4.9580958203564425</v>
      </c>
    </row>
    <row r="114" spans="1:13" x14ac:dyDescent="0.3">
      <c r="A114">
        <v>-189</v>
      </c>
      <c r="B114">
        <v>20</v>
      </c>
      <c r="C114">
        <v>8</v>
      </c>
      <c r="D114">
        <v>12</v>
      </c>
      <c r="E114">
        <v>4</v>
      </c>
      <c r="F114">
        <f t="shared" si="7"/>
        <v>4.3682375066564456E-13</v>
      </c>
      <c r="G114">
        <f t="shared" si="8"/>
        <v>0</v>
      </c>
      <c r="H114">
        <f t="shared" si="9"/>
        <v>5.8930063492216975</v>
      </c>
      <c r="I114">
        <f t="shared" si="10"/>
        <v>0.8079318074419477</v>
      </c>
      <c r="J114">
        <f t="shared" si="11"/>
        <v>399.99999999998249</v>
      </c>
      <c r="K114">
        <f t="shared" si="12"/>
        <v>64</v>
      </c>
      <c r="L114">
        <f t="shared" si="13"/>
        <v>37.295371450646499</v>
      </c>
      <c r="M114">
        <f t="shared" si="13"/>
        <v>10.18929934594083</v>
      </c>
    </row>
    <row r="115" spans="1:13" x14ac:dyDescent="0.3">
      <c r="A115">
        <v>-188</v>
      </c>
      <c r="B115">
        <v>27</v>
      </c>
      <c r="C115">
        <v>5</v>
      </c>
      <c r="D115">
        <v>7</v>
      </c>
      <c r="E115">
        <v>3</v>
      </c>
      <c r="F115">
        <f t="shared" si="7"/>
        <v>6.7653334087915786E-13</v>
      </c>
      <c r="G115">
        <f t="shared" si="8"/>
        <v>0</v>
      </c>
      <c r="H115">
        <f t="shared" si="9"/>
        <v>6.0935616303119646</v>
      </c>
      <c r="I115">
        <f t="shared" si="10"/>
        <v>0.84390840937743539</v>
      </c>
      <c r="J115">
        <f t="shared" si="11"/>
        <v>728.99999999996351</v>
      </c>
      <c r="K115">
        <f t="shared" si="12"/>
        <v>25</v>
      </c>
      <c r="L115">
        <f t="shared" si="13"/>
        <v>0.82163051804270348</v>
      </c>
      <c r="M115">
        <f t="shared" si="13"/>
        <v>4.6487309471533411</v>
      </c>
    </row>
    <row r="116" spans="1:13" x14ac:dyDescent="0.3">
      <c r="A116">
        <v>-187</v>
      </c>
      <c r="B116">
        <v>20</v>
      </c>
      <c r="C116">
        <v>5</v>
      </c>
      <c r="D116">
        <v>11</v>
      </c>
      <c r="E116">
        <v>2</v>
      </c>
      <c r="F116">
        <f t="shared" si="7"/>
        <v>1.0446541612155373E-12</v>
      </c>
      <c r="G116">
        <f t="shared" si="8"/>
        <v>0</v>
      </c>
      <c r="H116">
        <f t="shared" si="9"/>
        <v>6.2994963243964808</v>
      </c>
      <c r="I116">
        <f t="shared" si="10"/>
        <v>0.88129656317109117</v>
      </c>
      <c r="J116">
        <f t="shared" si="11"/>
        <v>399.99999999995822</v>
      </c>
      <c r="K116">
        <f t="shared" si="12"/>
        <v>25</v>
      </c>
      <c r="L116">
        <f t="shared" si="13"/>
        <v>22.094734804362194</v>
      </c>
      <c r="M116">
        <f t="shared" si="13"/>
        <v>1.2514973795728124</v>
      </c>
    </row>
    <row r="117" spans="1:13" x14ac:dyDescent="0.3">
      <c r="A117">
        <v>-186</v>
      </c>
      <c r="B117">
        <v>20</v>
      </c>
      <c r="C117">
        <v>9</v>
      </c>
      <c r="D117">
        <v>11</v>
      </c>
      <c r="E117">
        <v>1</v>
      </c>
      <c r="F117">
        <f t="shared" si="7"/>
        <v>1.608259946800858E-12</v>
      </c>
      <c r="G117">
        <f t="shared" si="8"/>
        <v>0</v>
      </c>
      <c r="H117">
        <f t="shared" si="9"/>
        <v>6.5108961118633992</v>
      </c>
      <c r="I117">
        <f t="shared" si="10"/>
        <v>0.92014229108541856</v>
      </c>
      <c r="J117">
        <f t="shared" si="11"/>
        <v>399.99999999993565</v>
      </c>
      <c r="K117">
        <f t="shared" si="12"/>
        <v>81</v>
      </c>
      <c r="L117">
        <f t="shared" si="13"/>
        <v>20.152053718483145</v>
      </c>
      <c r="M117">
        <f t="shared" si="13"/>
        <v>6.3772536730860195E-3</v>
      </c>
    </row>
    <row r="118" spans="1:13" x14ac:dyDescent="0.3">
      <c r="A118">
        <v>-185</v>
      </c>
      <c r="B118">
        <v>22</v>
      </c>
      <c r="C118">
        <v>5</v>
      </c>
      <c r="D118">
        <v>6</v>
      </c>
      <c r="E118">
        <v>3</v>
      </c>
      <c r="F118">
        <f t="shared" si="7"/>
        <v>2.4685408989664354E-12</v>
      </c>
      <c r="G118">
        <f t="shared" si="8"/>
        <v>0</v>
      </c>
      <c r="H118">
        <f t="shared" si="9"/>
        <v>6.7278457328046199</v>
      </c>
      <c r="I118">
        <f t="shared" si="10"/>
        <v>0.96049268352498307</v>
      </c>
      <c r="J118">
        <f t="shared" si="11"/>
        <v>483.99999999989137</v>
      </c>
      <c r="K118">
        <f t="shared" si="12"/>
        <v>25</v>
      </c>
      <c r="L118">
        <f t="shared" si="13"/>
        <v>0.52975941076189426</v>
      </c>
      <c r="M118">
        <f t="shared" si="13"/>
        <v>4.1595900939551242</v>
      </c>
    </row>
    <row r="119" spans="1:13" x14ac:dyDescent="0.3">
      <c r="A119">
        <v>-184</v>
      </c>
      <c r="B119">
        <v>38</v>
      </c>
      <c r="C119">
        <v>11</v>
      </c>
      <c r="D119">
        <v>9</v>
      </c>
      <c r="E119">
        <v>4</v>
      </c>
      <c r="F119">
        <f t="shared" si="7"/>
        <v>3.7776766460921033E-12</v>
      </c>
      <c r="G119">
        <f t="shared" si="8"/>
        <v>0</v>
      </c>
      <c r="H119">
        <f t="shared" si="9"/>
        <v>6.9504288763803483</v>
      </c>
      <c r="I119">
        <f t="shared" si="10"/>
        <v>1.0023959045276909</v>
      </c>
      <c r="J119">
        <f t="shared" si="11"/>
        <v>1443.9999999997126</v>
      </c>
      <c r="K119">
        <f t="shared" si="12"/>
        <v>121</v>
      </c>
      <c r="L119">
        <f t="shared" si="13"/>
        <v>4.2007417907755213</v>
      </c>
      <c r="M119">
        <f t="shared" si="13"/>
        <v>8.9856303131923596</v>
      </c>
    </row>
    <row r="120" spans="1:13" x14ac:dyDescent="0.3">
      <c r="A120">
        <v>-183</v>
      </c>
      <c r="B120">
        <v>22</v>
      </c>
      <c r="C120">
        <v>11</v>
      </c>
      <c r="D120">
        <v>12</v>
      </c>
      <c r="E120">
        <v>0</v>
      </c>
      <c r="F120">
        <f t="shared" si="7"/>
        <v>5.7638093734879372E-12</v>
      </c>
      <c r="G120">
        <f t="shared" si="8"/>
        <v>0</v>
      </c>
      <c r="H120">
        <f t="shared" si="9"/>
        <v>7.1787280677102228</v>
      </c>
      <c r="I120">
        <f t="shared" si="10"/>
        <v>1.0459011963123785</v>
      </c>
      <c r="J120">
        <f t="shared" si="11"/>
        <v>483.99999999974648</v>
      </c>
      <c r="K120">
        <f t="shared" si="12"/>
        <v>121</v>
      </c>
      <c r="L120">
        <f t="shared" si="13"/>
        <v>23.244663045085204</v>
      </c>
      <c r="M120">
        <f t="shared" si="13"/>
        <v>1.0939093124476647</v>
      </c>
    </row>
    <row r="121" spans="1:13" x14ac:dyDescent="0.3">
      <c r="A121">
        <v>-182</v>
      </c>
      <c r="B121">
        <v>26</v>
      </c>
      <c r="C121">
        <v>11</v>
      </c>
      <c r="D121">
        <v>12</v>
      </c>
      <c r="E121">
        <v>5</v>
      </c>
      <c r="F121">
        <f t="shared" si="7"/>
        <v>8.7678842933457222E-12</v>
      </c>
      <c r="G121">
        <f t="shared" si="8"/>
        <v>0</v>
      </c>
      <c r="H121">
        <f t="shared" si="9"/>
        <v>7.4128245523669749</v>
      </c>
      <c r="I121">
        <f t="shared" si="10"/>
        <v>1.0910588828353267</v>
      </c>
      <c r="J121">
        <f t="shared" si="11"/>
        <v>675.99999999954412</v>
      </c>
      <c r="K121">
        <f t="shared" si="12"/>
        <v>121</v>
      </c>
      <c r="L121">
        <f t="shared" si="13"/>
        <v>21.042178587367243</v>
      </c>
      <c r="M121">
        <f t="shared" si="13"/>
        <v>15.279820657460602</v>
      </c>
    </row>
    <row r="122" spans="1:13" x14ac:dyDescent="0.3">
      <c r="A122">
        <v>-181</v>
      </c>
      <c r="B122">
        <v>25</v>
      </c>
      <c r="C122">
        <v>10</v>
      </c>
      <c r="D122">
        <v>13</v>
      </c>
      <c r="E122">
        <v>2</v>
      </c>
      <c r="F122">
        <f t="shared" si="7"/>
        <v>1.3297817987582375E-11</v>
      </c>
      <c r="G122">
        <f t="shared" si="8"/>
        <v>0</v>
      </c>
      <c r="H122">
        <f t="shared" si="9"/>
        <v>7.6527981785549377</v>
      </c>
      <c r="I122">
        <f t="shared" si="10"/>
        <v>1.1379203723077449</v>
      </c>
      <c r="J122">
        <f t="shared" si="11"/>
        <v>624.99999999933516</v>
      </c>
      <c r="K122">
        <f t="shared" si="12"/>
        <v>100</v>
      </c>
      <c r="L122">
        <f t="shared" si="13"/>
        <v>28.592567319265392</v>
      </c>
      <c r="M122">
        <f t="shared" si="13"/>
        <v>0.74318128448201715</v>
      </c>
    </row>
    <row r="123" spans="1:13" x14ac:dyDescent="0.3">
      <c r="A123">
        <v>-180</v>
      </c>
      <c r="B123">
        <v>23</v>
      </c>
      <c r="C123">
        <v>12</v>
      </c>
      <c r="D123">
        <v>10</v>
      </c>
      <c r="E123">
        <v>2</v>
      </c>
      <c r="F123">
        <f t="shared" si="7"/>
        <v>2.0107882186662554E-11</v>
      </c>
      <c r="G123">
        <f t="shared" si="8"/>
        <v>0</v>
      </c>
      <c r="H123">
        <f t="shared" si="9"/>
        <v>7.8987272770621839</v>
      </c>
      <c r="I123">
        <f t="shared" si="10"/>
        <v>1.1865381586258075</v>
      </c>
      <c r="J123">
        <f t="shared" si="11"/>
        <v>528.99999999907504</v>
      </c>
      <c r="K123">
        <f t="shared" si="12"/>
        <v>144</v>
      </c>
      <c r="L123">
        <f t="shared" si="13"/>
        <v>4.4153470561625037</v>
      </c>
      <c r="M123">
        <f t="shared" si="13"/>
        <v>0.66172016737189199</v>
      </c>
    </row>
    <row r="124" spans="1:13" x14ac:dyDescent="0.3">
      <c r="A124">
        <v>-179</v>
      </c>
      <c r="B124">
        <v>23</v>
      </c>
      <c r="C124">
        <v>9</v>
      </c>
      <c r="D124">
        <v>7</v>
      </c>
      <c r="E124">
        <v>5</v>
      </c>
      <c r="F124">
        <f t="shared" si="7"/>
        <v>3.0314656606565303E-11</v>
      </c>
      <c r="G124">
        <f t="shared" si="8"/>
        <v>0</v>
      </c>
      <c r="H124">
        <f t="shared" si="9"/>
        <v>8.1506885390817683</v>
      </c>
      <c r="I124">
        <f t="shared" si="10"/>
        <v>1.2369658216644004</v>
      </c>
      <c r="J124">
        <f t="shared" si="11"/>
        <v>528.99999999860552</v>
      </c>
      <c r="K124">
        <f t="shared" si="12"/>
        <v>81</v>
      </c>
      <c r="L124">
        <f t="shared" si="13"/>
        <v>1.3240841139741342</v>
      </c>
      <c r="M124">
        <f t="shared" si="13"/>
        <v>14.160426227321883</v>
      </c>
    </row>
    <row r="125" spans="1:13" x14ac:dyDescent="0.3">
      <c r="A125">
        <v>-178</v>
      </c>
      <c r="B125">
        <v>22</v>
      </c>
      <c r="C125">
        <v>11</v>
      </c>
      <c r="D125">
        <v>10</v>
      </c>
      <c r="E125">
        <v>4</v>
      </c>
      <c r="F125">
        <f t="shared" si="7"/>
        <v>4.5565836500548409E-11</v>
      </c>
      <c r="G125">
        <f t="shared" si="8"/>
        <v>0</v>
      </c>
      <c r="H125">
        <f t="shared" si="9"/>
        <v>8.408756892003888</v>
      </c>
      <c r="I125">
        <f t="shared" si="10"/>
        <v>1.2892580263853886</v>
      </c>
      <c r="J125">
        <f t="shared" si="11"/>
        <v>483.99999999799502</v>
      </c>
      <c r="K125">
        <f t="shared" si="12"/>
        <v>121</v>
      </c>
      <c r="L125">
        <f t="shared" si="13"/>
        <v>2.5320546287451262</v>
      </c>
      <c r="M125">
        <f t="shared" si="13"/>
        <v>7.34812204751604</v>
      </c>
    </row>
    <row r="126" spans="1:13" x14ac:dyDescent="0.3">
      <c r="A126">
        <v>-177</v>
      </c>
      <c r="B126">
        <v>23</v>
      </c>
      <c r="C126">
        <v>8</v>
      </c>
      <c r="D126">
        <v>16</v>
      </c>
      <c r="E126">
        <v>4</v>
      </c>
      <c r="F126">
        <f t="shared" si="7"/>
        <v>6.8285173194549044E-11</v>
      </c>
      <c r="G126">
        <f t="shared" si="8"/>
        <v>0</v>
      </c>
      <c r="H126">
        <f t="shared" si="9"/>
        <v>8.6730053732876069</v>
      </c>
      <c r="I126">
        <f t="shared" si="10"/>
        <v>1.3434705207109532</v>
      </c>
      <c r="J126">
        <f t="shared" si="11"/>
        <v>528.99999999685883</v>
      </c>
      <c r="K126">
        <f t="shared" si="12"/>
        <v>64</v>
      </c>
      <c r="L126">
        <f t="shared" si="13"/>
        <v>53.684850259872277</v>
      </c>
      <c r="M126">
        <f t="shared" si="13"/>
        <v>7.057148874331733</v>
      </c>
    </row>
    <row r="127" spans="1:13" x14ac:dyDescent="0.3">
      <c r="A127">
        <v>-176</v>
      </c>
      <c r="B127">
        <v>25</v>
      </c>
      <c r="C127">
        <v>11</v>
      </c>
      <c r="D127">
        <v>11</v>
      </c>
      <c r="E127">
        <v>4</v>
      </c>
      <c r="F127">
        <f t="shared" si="7"/>
        <v>1.0202670388714398E-10</v>
      </c>
      <c r="G127">
        <f t="shared" si="8"/>
        <v>0</v>
      </c>
      <c r="H127">
        <f t="shared" si="9"/>
        <v>8.9435050025272851</v>
      </c>
      <c r="I127">
        <f t="shared" si="10"/>
        <v>1.3996601321123106</v>
      </c>
      <c r="J127">
        <f t="shared" si="11"/>
        <v>624.99999999489864</v>
      </c>
      <c r="K127">
        <f t="shared" si="12"/>
        <v>121</v>
      </c>
      <c r="L127">
        <f t="shared" si="13"/>
        <v>4.2291716746303019</v>
      </c>
      <c r="M127">
        <f t="shared" si="13"/>
        <v>6.7617674285261673</v>
      </c>
    </row>
    <row r="128" spans="1:13" x14ac:dyDescent="0.3">
      <c r="A128">
        <v>-175</v>
      </c>
      <c r="B128">
        <v>27</v>
      </c>
      <c r="C128">
        <v>9</v>
      </c>
      <c r="D128">
        <v>8</v>
      </c>
      <c r="E128">
        <v>3</v>
      </c>
      <c r="F128">
        <f t="shared" si="7"/>
        <v>1.5198533003472612E-10</v>
      </c>
      <c r="G128">
        <f t="shared" si="8"/>
        <v>0</v>
      </c>
      <c r="H128">
        <f t="shared" si="9"/>
        <v>9.220324651835373</v>
      </c>
      <c r="I128">
        <f t="shared" si="10"/>
        <v>1.4578847628640497</v>
      </c>
      <c r="J128">
        <f t="shared" si="11"/>
        <v>728.99999999179283</v>
      </c>
      <c r="K128">
        <f t="shared" si="12"/>
        <v>81</v>
      </c>
      <c r="L128">
        <f t="shared" si="13"/>
        <v>1.4891922558771242</v>
      </c>
      <c r="M128">
        <f t="shared" si="13"/>
        <v>2.3781194046068683</v>
      </c>
    </row>
    <row r="129" spans="1:13" x14ac:dyDescent="0.3">
      <c r="A129">
        <v>-174</v>
      </c>
      <c r="B129">
        <v>23</v>
      </c>
      <c r="C129">
        <v>7</v>
      </c>
      <c r="D129">
        <v>15</v>
      </c>
      <c r="E129">
        <v>8</v>
      </c>
      <c r="F129">
        <f t="shared" si="7"/>
        <v>2.2573029998464055E-10</v>
      </c>
      <c r="G129">
        <f t="shared" si="8"/>
        <v>0</v>
      </c>
      <c r="H129">
        <f t="shared" si="9"/>
        <v>9.5035309146700691</v>
      </c>
      <c r="I129">
        <f t="shared" si="10"/>
        <v>1.5182033839142566</v>
      </c>
      <c r="J129">
        <f t="shared" si="11"/>
        <v>528.99999998961653</v>
      </c>
      <c r="K129">
        <f t="shared" si="12"/>
        <v>49</v>
      </c>
      <c r="L129">
        <f t="shared" si="13"/>
        <v>30.211172405987647</v>
      </c>
      <c r="M129">
        <f t="shared" si="13"/>
        <v>42.013687372300595</v>
      </c>
    </row>
    <row r="130" spans="1:13" x14ac:dyDescent="0.3">
      <c r="A130">
        <v>-173</v>
      </c>
      <c r="B130">
        <v>32</v>
      </c>
      <c r="C130">
        <v>11</v>
      </c>
      <c r="D130">
        <v>8</v>
      </c>
      <c r="E130">
        <v>2</v>
      </c>
      <c r="F130">
        <f t="shared" si="7"/>
        <v>3.3425539059996028E-10</v>
      </c>
      <c r="G130">
        <f t="shared" si="8"/>
        <v>0</v>
      </c>
      <c r="H130">
        <f t="shared" si="9"/>
        <v>9.793187973242615</v>
      </c>
      <c r="I130">
        <f t="shared" si="10"/>
        <v>1.5806760273206406</v>
      </c>
      <c r="J130">
        <f t="shared" si="11"/>
        <v>1023.9999999786075</v>
      </c>
      <c r="K130">
        <f t="shared" si="12"/>
        <v>121</v>
      </c>
      <c r="L130">
        <f t="shared" si="13"/>
        <v>3.2155231073819572</v>
      </c>
      <c r="M130">
        <f t="shared" si="13"/>
        <v>0.17583259406360013</v>
      </c>
    </row>
    <row r="131" spans="1:13" x14ac:dyDescent="0.3">
      <c r="A131">
        <v>-172</v>
      </c>
      <c r="B131">
        <v>27</v>
      </c>
      <c r="C131">
        <v>10</v>
      </c>
      <c r="D131">
        <v>10</v>
      </c>
      <c r="E131">
        <v>7</v>
      </c>
      <c r="F131">
        <f t="shared" si="7"/>
        <v>4.9347749841618732E-10</v>
      </c>
      <c r="G131">
        <f t="shared" si="8"/>
        <v>0</v>
      </c>
      <c r="H131">
        <f t="shared" si="9"/>
        <v>10.089357464645692</v>
      </c>
      <c r="I131">
        <f t="shared" si="10"/>
        <v>1.6453637772030378</v>
      </c>
      <c r="J131">
        <f t="shared" si="11"/>
        <v>728.99999997335215</v>
      </c>
      <c r="K131">
        <f t="shared" si="12"/>
        <v>100</v>
      </c>
      <c r="L131">
        <f t="shared" si="13"/>
        <v>7.9847564879061451E-3</v>
      </c>
      <c r="M131">
        <f t="shared" si="13"/>
        <v>28.67212907848932</v>
      </c>
    </row>
    <row r="132" spans="1:13" x14ac:dyDescent="0.3">
      <c r="A132">
        <v>-171</v>
      </c>
      <c r="B132">
        <v>23</v>
      </c>
      <c r="C132">
        <v>11</v>
      </c>
      <c r="D132">
        <v>11</v>
      </c>
      <c r="E132">
        <v>3</v>
      </c>
      <c r="F132">
        <f t="shared" si="7"/>
        <v>7.2636793182961022E-10</v>
      </c>
      <c r="G132">
        <f t="shared" si="8"/>
        <v>0</v>
      </c>
      <c r="H132">
        <f t="shared" si="9"/>
        <v>10.392098345850746</v>
      </c>
      <c r="I132">
        <f t="shared" si="10"/>
        <v>1.7123287591628771</v>
      </c>
      <c r="J132">
        <f t="shared" si="11"/>
        <v>528.9999999665871</v>
      </c>
      <c r="K132">
        <f t="shared" si="12"/>
        <v>121</v>
      </c>
      <c r="L132">
        <f t="shared" si="13"/>
        <v>0.3695444211173991</v>
      </c>
      <c r="M132">
        <f t="shared" si="13"/>
        <v>1.6580972244790158</v>
      </c>
    </row>
    <row r="133" spans="1:13" x14ac:dyDescent="0.3">
      <c r="A133">
        <v>-170</v>
      </c>
      <c r="B133">
        <v>24</v>
      </c>
      <c r="C133">
        <v>5</v>
      </c>
      <c r="D133">
        <v>15</v>
      </c>
      <c r="E133">
        <v>6</v>
      </c>
      <c r="F133">
        <f t="shared" si="7"/>
        <v>1.0659733414043818E-9</v>
      </c>
      <c r="G133">
        <f t="shared" si="8"/>
        <v>0</v>
      </c>
      <c r="H133">
        <f t="shared" si="9"/>
        <v>10.701466757728475</v>
      </c>
      <c r="I133">
        <f t="shared" si="10"/>
        <v>1.7816341281205166</v>
      </c>
      <c r="J133">
        <f t="shared" si="11"/>
        <v>575.99999994883319</v>
      </c>
      <c r="K133">
        <f t="shared" si="12"/>
        <v>25</v>
      </c>
      <c r="L133">
        <f t="shared" si="13"/>
        <v>18.477388034913346</v>
      </c>
      <c r="M133">
        <f t="shared" si="13"/>
        <v>17.794610629037557</v>
      </c>
    </row>
    <row r="134" spans="1:13" x14ac:dyDescent="0.3">
      <c r="A134">
        <v>-169</v>
      </c>
      <c r="B134">
        <v>25</v>
      </c>
      <c r="C134">
        <v>11</v>
      </c>
      <c r="D134">
        <v>11</v>
      </c>
      <c r="E134">
        <v>7</v>
      </c>
      <c r="F134">
        <f t="shared" si="7"/>
        <v>1.5596832147610322E-9</v>
      </c>
      <c r="G134">
        <f t="shared" si="8"/>
        <v>0</v>
      </c>
      <c r="H134">
        <f t="shared" si="9"/>
        <v>11.017515888252985</v>
      </c>
      <c r="I134">
        <f t="shared" si="10"/>
        <v>1.8533440545218223</v>
      </c>
      <c r="J134">
        <f t="shared" si="11"/>
        <v>624.99999992201583</v>
      </c>
      <c r="K134">
        <f t="shared" si="12"/>
        <v>121</v>
      </c>
      <c r="L134">
        <f t="shared" si="13"/>
        <v>3.0680634129106964E-4</v>
      </c>
      <c r="M134">
        <f t="shared" si="13"/>
        <v>26.488067421125873</v>
      </c>
    </row>
    <row r="135" spans="1:13" x14ac:dyDescent="0.3">
      <c r="A135">
        <v>-168</v>
      </c>
      <c r="B135">
        <v>24</v>
      </c>
      <c r="C135">
        <v>9</v>
      </c>
      <c r="D135">
        <v>10</v>
      </c>
      <c r="E135">
        <v>7</v>
      </c>
      <c r="F135">
        <f t="shared" si="7"/>
        <v>2.2752379675564087E-9</v>
      </c>
      <c r="G135">
        <f t="shared" si="8"/>
        <v>0</v>
      </c>
      <c r="H135">
        <f t="shared" si="9"/>
        <v>11.340295835056221</v>
      </c>
      <c r="I135">
        <f t="shared" si="10"/>
        <v>1.9275237088658381</v>
      </c>
      <c r="J135">
        <f t="shared" si="11"/>
        <v>575.99999989078856</v>
      </c>
      <c r="K135">
        <f t="shared" si="12"/>
        <v>81</v>
      </c>
      <c r="L135">
        <f t="shared" si="13"/>
        <v>1.7963929254690523</v>
      </c>
      <c r="M135">
        <f t="shared" si="13"/>
        <v>25.730015724118186</v>
      </c>
    </row>
    <row r="136" spans="1:13" x14ac:dyDescent="0.3">
      <c r="A136">
        <v>-167</v>
      </c>
      <c r="B136">
        <v>24</v>
      </c>
      <c r="C136">
        <v>10</v>
      </c>
      <c r="D136">
        <v>15</v>
      </c>
      <c r="E136">
        <v>4</v>
      </c>
      <c r="F136">
        <f t="shared" si="7"/>
        <v>3.3091589452068323E-9</v>
      </c>
      <c r="G136">
        <f t="shared" si="8"/>
        <v>0</v>
      </c>
      <c r="H136">
        <f t="shared" si="9"/>
        <v>11.669853467505433</v>
      </c>
      <c r="I136">
        <f t="shared" si="10"/>
        <v>2.004239244506083</v>
      </c>
      <c r="J136">
        <f t="shared" si="11"/>
        <v>575.99999984116039</v>
      </c>
      <c r="K136">
        <f t="shared" si="12"/>
        <v>100</v>
      </c>
      <c r="L136">
        <f t="shared" si="13"/>
        <v>11.089875927885586</v>
      </c>
      <c r="M136">
        <f t="shared" si="13"/>
        <v>3.9830609931696501</v>
      </c>
    </row>
    <row r="137" spans="1:13" x14ac:dyDescent="0.3">
      <c r="A137">
        <v>-166</v>
      </c>
      <c r="B137">
        <v>18</v>
      </c>
      <c r="C137">
        <v>8</v>
      </c>
      <c r="D137">
        <v>12</v>
      </c>
      <c r="E137">
        <v>7</v>
      </c>
      <c r="F137">
        <f t="shared" si="7"/>
        <v>4.7985364971850043E-9</v>
      </c>
      <c r="G137">
        <f t="shared" si="8"/>
        <v>0</v>
      </c>
      <c r="H137">
        <f t="shared" si="9"/>
        <v>12.006232288482218</v>
      </c>
      <c r="I137">
        <f t="shared" si="10"/>
        <v>2.0835577786787192</v>
      </c>
      <c r="J137">
        <f t="shared" si="11"/>
        <v>323.99999982725268</v>
      </c>
      <c r="K137">
        <f t="shared" si="12"/>
        <v>64</v>
      </c>
      <c r="L137">
        <f t="shared" si="13"/>
        <v>3.8841419725591519E-5</v>
      </c>
      <c r="M137">
        <f t="shared" si="13"/>
        <v>24.171404115590533</v>
      </c>
    </row>
    <row r="138" spans="1:13" x14ac:dyDescent="0.3">
      <c r="A138">
        <v>-165</v>
      </c>
      <c r="B138">
        <v>39</v>
      </c>
      <c r="C138">
        <v>9</v>
      </c>
      <c r="D138">
        <v>9</v>
      </c>
      <c r="E138">
        <v>2</v>
      </c>
      <c r="F138">
        <f t="shared" si="7"/>
        <v>6.9374577368913726E-9</v>
      </c>
      <c r="G138">
        <f t="shared" si="8"/>
        <v>0</v>
      </c>
      <c r="H138">
        <f t="shared" si="9"/>
        <v>12.349472296047514</v>
      </c>
      <c r="I138">
        <f t="shared" si="10"/>
        <v>2.1655473717117295</v>
      </c>
      <c r="J138">
        <f t="shared" si="11"/>
        <v>1520.9999994588784</v>
      </c>
      <c r="K138">
        <f t="shared" si="12"/>
        <v>81</v>
      </c>
      <c r="L138">
        <f t="shared" si="13"/>
        <v>11.218964661989805</v>
      </c>
      <c r="M138">
        <f t="shared" si="13"/>
        <v>2.740593228066154E-2</v>
      </c>
    </row>
    <row r="139" spans="1:13" x14ac:dyDescent="0.3">
      <c r="A139">
        <v>-164</v>
      </c>
      <c r="B139">
        <v>28</v>
      </c>
      <c r="C139">
        <v>12</v>
      </c>
      <c r="D139">
        <v>14</v>
      </c>
      <c r="E139">
        <v>7</v>
      </c>
      <c r="F139">
        <f t="shared" si="7"/>
        <v>9.9998220537399025E-9</v>
      </c>
      <c r="G139">
        <f t="shared" si="8"/>
        <v>0</v>
      </c>
      <c r="H139">
        <f t="shared" si="9"/>
        <v>12.699609845182424</v>
      </c>
      <c r="I139">
        <f t="shared" si="10"/>
        <v>2.2502770043701799</v>
      </c>
      <c r="J139">
        <f t="shared" si="11"/>
        <v>783.9999994400099</v>
      </c>
      <c r="K139">
        <f t="shared" si="12"/>
        <v>144</v>
      </c>
      <c r="L139">
        <f t="shared" si="13"/>
        <v>1.6910145547464788</v>
      </c>
      <c r="M139">
        <f t="shared" si="13"/>
        <v>22.559868535214715</v>
      </c>
    </row>
    <row r="140" spans="1:13" x14ac:dyDescent="0.3">
      <c r="A140">
        <v>-163</v>
      </c>
      <c r="B140">
        <v>33</v>
      </c>
      <c r="C140">
        <v>11</v>
      </c>
      <c r="D140">
        <v>13</v>
      </c>
      <c r="E140">
        <v>7</v>
      </c>
      <c r="F140">
        <f t="shared" si="7"/>
        <v>1.4370919828978697E-8</v>
      </c>
      <c r="G140">
        <f t="shared" si="8"/>
        <v>0</v>
      </c>
      <c r="H140">
        <f t="shared" si="9"/>
        <v>13.056677509800108</v>
      </c>
      <c r="I140">
        <f t="shared" si="10"/>
        <v>2.3378165532937611</v>
      </c>
      <c r="J140">
        <f t="shared" si="11"/>
        <v>1088.9999990515194</v>
      </c>
      <c r="K140">
        <f t="shared" si="12"/>
        <v>121</v>
      </c>
      <c r="L140">
        <f t="shared" si="13"/>
        <v>3.2123401171413883E-3</v>
      </c>
      <c r="M140">
        <f t="shared" si="13"/>
        <v>21.735954490741666</v>
      </c>
    </row>
    <row r="141" spans="1:13" x14ac:dyDescent="0.3">
      <c r="A141">
        <v>-162</v>
      </c>
      <c r="B141">
        <v>26</v>
      </c>
      <c r="C141">
        <v>14</v>
      </c>
      <c r="D141">
        <v>18</v>
      </c>
      <c r="E141">
        <v>6</v>
      </c>
      <c r="F141">
        <f t="shared" si="7"/>
        <v>2.0590990333523067E-8</v>
      </c>
      <c r="G141">
        <f t="shared" si="8"/>
        <v>0</v>
      </c>
      <c r="H141">
        <f t="shared" si="9"/>
        <v>13.420703945229278</v>
      </c>
      <c r="I141">
        <f t="shared" si="10"/>
        <v>2.4282367644840197</v>
      </c>
      <c r="J141">
        <f t="shared" si="11"/>
        <v>675.99999892926837</v>
      </c>
      <c r="K141">
        <f t="shared" si="12"/>
        <v>196</v>
      </c>
      <c r="L141">
        <f t="shared" si="13"/>
        <v>20.969952357238704</v>
      </c>
      <c r="M141">
        <f t="shared" si="13"/>
        <v>12.757492610583585</v>
      </c>
    </row>
    <row r="142" spans="1:13" x14ac:dyDescent="0.3">
      <c r="A142">
        <v>-161</v>
      </c>
      <c r="B142">
        <v>38</v>
      </c>
      <c r="C142">
        <v>15</v>
      </c>
      <c r="D142">
        <v>13</v>
      </c>
      <c r="E142">
        <v>7</v>
      </c>
      <c r="F142">
        <f t="shared" si="7"/>
        <v>2.9415096413327726E-8</v>
      </c>
      <c r="G142">
        <f t="shared" si="8"/>
        <v>0</v>
      </c>
      <c r="H142">
        <f t="shared" si="9"/>
        <v>13.791713751374497</v>
      </c>
      <c r="I142">
        <f t="shared" si="10"/>
        <v>2.5216092247999868</v>
      </c>
      <c r="J142">
        <f t="shared" si="11"/>
        <v>1443.9999977644525</v>
      </c>
      <c r="K142">
        <f t="shared" si="12"/>
        <v>225</v>
      </c>
      <c r="L142">
        <f t="shared" si="13"/>
        <v>0.62681066411547803</v>
      </c>
      <c r="M142">
        <f t="shared" si="13"/>
        <v>20.055983935396579</v>
      </c>
    </row>
    <row r="143" spans="1:13" x14ac:dyDescent="0.3">
      <c r="A143">
        <v>-160</v>
      </c>
      <c r="B143">
        <v>33</v>
      </c>
      <c r="C143">
        <v>7</v>
      </c>
      <c r="D143">
        <v>15</v>
      </c>
      <c r="E143">
        <v>4</v>
      </c>
      <c r="F143">
        <f t="shared" si="7"/>
        <v>4.1895144342447491E-8</v>
      </c>
      <c r="G143">
        <f t="shared" si="8"/>
        <v>0</v>
      </c>
      <c r="H143">
        <f t="shared" si="9"/>
        <v>14.169727336763552</v>
      </c>
      <c r="I143">
        <f t="shared" si="10"/>
        <v>2.6180063314224244</v>
      </c>
      <c r="J143">
        <f t="shared" si="11"/>
        <v>1088.9999972349206</v>
      </c>
      <c r="K143">
        <f t="shared" si="12"/>
        <v>49</v>
      </c>
      <c r="L143">
        <f t="shared" si="13"/>
        <v>0.68935269531774401</v>
      </c>
      <c r="M143">
        <f t="shared" si="13"/>
        <v>1.9099064999885058</v>
      </c>
    </row>
    <row r="144" spans="1:13" x14ac:dyDescent="0.3">
      <c r="A144">
        <v>-159</v>
      </c>
      <c r="B144">
        <v>36</v>
      </c>
      <c r="C144">
        <v>5</v>
      </c>
      <c r="D144">
        <v>14</v>
      </c>
      <c r="E144">
        <v>9</v>
      </c>
      <c r="F144">
        <f t="shared" si="7"/>
        <v>5.9491850682754817E-8</v>
      </c>
      <c r="G144">
        <f t="shared" si="8"/>
        <v>0</v>
      </c>
      <c r="H144">
        <f t="shared" si="9"/>
        <v>14.554760783696196</v>
      </c>
      <c r="I144">
        <f t="shared" si="10"/>
        <v>2.717501259248464</v>
      </c>
      <c r="J144">
        <f t="shared" si="11"/>
        <v>1295.9999957165867</v>
      </c>
      <c r="K144">
        <f t="shared" si="12"/>
        <v>25</v>
      </c>
      <c r="L144">
        <f t="shared" si="13"/>
        <v>0.30775952712721744</v>
      </c>
      <c r="M144">
        <f t="shared" si="13"/>
        <v>39.469790427544638</v>
      </c>
    </row>
    <row r="145" spans="1:13" x14ac:dyDescent="0.3">
      <c r="A145">
        <v>-158</v>
      </c>
      <c r="B145">
        <v>40</v>
      </c>
      <c r="C145">
        <v>6</v>
      </c>
      <c r="D145">
        <v>17</v>
      </c>
      <c r="E145">
        <v>9</v>
      </c>
      <c r="F145">
        <f t="shared" ref="F145:F208" si="14">$F$10*EXP(-(($A145-$F$11)^2)/(2*$F$12^2))+$M$10*EXP(-(($A145-$M$11)^2)/(2*$M$12^2))+$K$10*EXP(-(($A145-$K$11)^2)/(2*$K$12^2))</f>
        <v>8.4227059839103163E-8</v>
      </c>
      <c r="G145">
        <f t="shared" ref="G145:G208" si="15">$G$10*EXP(-(($A145-$G$11)^2)/(2*$G$12^2))+$L$10*EXP(-(($A145-$L$11)^2)/(2*$L$12^2))</f>
        <v>0</v>
      </c>
      <c r="H145">
        <f t="shared" ref="H145:H208" si="16">$H$10*EXP(-(($A145-$H$11)^2)/(2*$H$12^2))</f>
        <v>14.946825714713107</v>
      </c>
      <c r="I145">
        <f t="shared" ref="I145:I208" si="17">$I$10*EXP(-(($A145-$I$11)^2)/(2*$I$12^2))</f>
        <v>2.8201679261801229</v>
      </c>
      <c r="J145">
        <f t="shared" ref="J145:J208" si="18">(F145-B145)^2</f>
        <v>1599.9999932618352</v>
      </c>
      <c r="K145">
        <f t="shared" ref="K145:K208" si="19">(G145-C145)^2</f>
        <v>36</v>
      </c>
      <c r="L145">
        <f t="shared" ref="L145:M208" si="20">(H145-D145)^2</f>
        <v>4.2155246457633444</v>
      </c>
      <c r="M145">
        <f t="shared" si="20"/>
        <v>38.190324460612885</v>
      </c>
    </row>
    <row r="146" spans="1:13" x14ac:dyDescent="0.3">
      <c r="A146">
        <v>-157</v>
      </c>
      <c r="B146">
        <v>48</v>
      </c>
      <c r="C146">
        <v>11</v>
      </c>
      <c r="D146">
        <v>15</v>
      </c>
      <c r="E146">
        <v>12</v>
      </c>
      <c r="F146">
        <f t="shared" si="14"/>
        <v>1.1889023232281206E-7</v>
      </c>
      <c r="G146">
        <f t="shared" si="15"/>
        <v>0</v>
      </c>
      <c r="H146">
        <f t="shared" si="16"/>
        <v>15.345929160607433</v>
      </c>
      <c r="I146">
        <f t="shared" si="17"/>
        <v>2.9260809562720609</v>
      </c>
      <c r="J146">
        <f t="shared" si="18"/>
        <v>2303.9999885865377</v>
      </c>
      <c r="K146">
        <f t="shared" si="19"/>
        <v>121</v>
      </c>
      <c r="L146">
        <f t="shared" si="20"/>
        <v>0.11966698415856322</v>
      </c>
      <c r="M146">
        <f t="shared" si="20"/>
        <v>82.336006812128545</v>
      </c>
    </row>
    <row r="147" spans="1:13" x14ac:dyDescent="0.3">
      <c r="A147">
        <v>-156</v>
      </c>
      <c r="B147">
        <v>37</v>
      </c>
      <c r="C147">
        <v>13</v>
      </c>
      <c r="D147">
        <v>19</v>
      </c>
      <c r="E147">
        <v>4</v>
      </c>
      <c r="F147">
        <f t="shared" si="14"/>
        <v>1.6731739100727189E-7</v>
      </c>
      <c r="G147">
        <f t="shared" si="15"/>
        <v>0</v>
      </c>
      <c r="H147">
        <f t="shared" si="16"/>
        <v>15.752073430205167</v>
      </c>
      <c r="I147">
        <f t="shared" si="17"/>
        <v>3.0353156407058903</v>
      </c>
      <c r="J147">
        <f t="shared" si="18"/>
        <v>1368.9999876185134</v>
      </c>
      <c r="K147">
        <f t="shared" si="19"/>
        <v>169</v>
      </c>
      <c r="L147">
        <f t="shared" si="20"/>
        <v>10.549027002779232</v>
      </c>
      <c r="M147">
        <f t="shared" si="20"/>
        <v>0.9306159130666869</v>
      </c>
    </row>
    <row r="148" spans="1:13" x14ac:dyDescent="0.3">
      <c r="A148">
        <v>-155</v>
      </c>
      <c r="B148">
        <v>43</v>
      </c>
      <c r="C148">
        <v>15</v>
      </c>
      <c r="D148">
        <v>12</v>
      </c>
      <c r="E148">
        <v>7</v>
      </c>
      <c r="F148">
        <f t="shared" si="14"/>
        <v>2.3476662986791867E-7</v>
      </c>
      <c r="G148">
        <f t="shared" si="15"/>
        <v>0</v>
      </c>
      <c r="H148">
        <f t="shared" si="16"/>
        <v>16.16525598214351</v>
      </c>
      <c r="I148">
        <f t="shared" si="17"/>
        <v>3.1479478965604679</v>
      </c>
      <c r="J148">
        <f t="shared" si="18"/>
        <v>1848.9999798100698</v>
      </c>
      <c r="K148">
        <f t="shared" si="19"/>
        <v>225</v>
      </c>
      <c r="L148">
        <f t="shared" si="20"/>
        <v>17.349357396782295</v>
      </c>
      <c r="M148">
        <f t="shared" si="20"/>
        <v>14.838305407612923</v>
      </c>
    </row>
    <row r="149" spans="1:13" x14ac:dyDescent="0.3">
      <c r="A149">
        <v>-154</v>
      </c>
      <c r="B149">
        <v>33</v>
      </c>
      <c r="C149">
        <v>12</v>
      </c>
      <c r="D149">
        <v>16</v>
      </c>
      <c r="E149">
        <v>9</v>
      </c>
      <c r="F149">
        <f t="shared" si="14"/>
        <v>3.2842183293532374E-7</v>
      </c>
      <c r="G149">
        <f t="shared" si="15"/>
        <v>0</v>
      </c>
      <c r="H149">
        <f t="shared" si="16"/>
        <v>16.585469298879651</v>
      </c>
      <c r="I149">
        <f t="shared" si="17"/>
        <v>3.2640542233498575</v>
      </c>
      <c r="J149">
        <f t="shared" si="18"/>
        <v>1088.999978324159</v>
      </c>
      <c r="K149">
        <f t="shared" si="19"/>
        <v>144</v>
      </c>
      <c r="L149">
        <f t="shared" si="20"/>
        <v>0.34277429993063069</v>
      </c>
      <c r="M149">
        <f t="shared" si="20"/>
        <v>32.901073952670608</v>
      </c>
    </row>
    <row r="150" spans="1:13" x14ac:dyDescent="0.3">
      <c r="A150">
        <v>-153</v>
      </c>
      <c r="B150">
        <v>46</v>
      </c>
      <c r="C150">
        <v>9</v>
      </c>
      <c r="D150">
        <v>18</v>
      </c>
      <c r="E150">
        <v>3</v>
      </c>
      <c r="F150">
        <f t="shared" si="14"/>
        <v>4.5806599103566367E-7</v>
      </c>
      <c r="G150">
        <f t="shared" si="15"/>
        <v>0</v>
      </c>
      <c r="H150">
        <f t="shared" si="16"/>
        <v>17.012700763164499</v>
      </c>
      <c r="I150">
        <f t="shared" si="17"/>
        <v>3.3837116573030075</v>
      </c>
      <c r="J150">
        <f t="shared" si="18"/>
        <v>2115.9999578579291</v>
      </c>
      <c r="K150">
        <f t="shared" si="19"/>
        <v>81</v>
      </c>
      <c r="L150">
        <f t="shared" si="20"/>
        <v>0.97475978305596211</v>
      </c>
      <c r="M150">
        <f t="shared" si="20"/>
        <v>0.14723463595022065</v>
      </c>
    </row>
    <row r="151" spans="1:13" x14ac:dyDescent="0.3">
      <c r="A151">
        <v>-152</v>
      </c>
      <c r="B151">
        <v>41</v>
      </c>
      <c r="C151">
        <v>17</v>
      </c>
      <c r="D151">
        <v>20</v>
      </c>
      <c r="E151">
        <v>9</v>
      </c>
      <c r="F151">
        <f t="shared" si="14"/>
        <v>6.3697802598407357E-7</v>
      </c>
      <c r="G151">
        <f t="shared" si="15"/>
        <v>0</v>
      </c>
      <c r="H151">
        <f t="shared" si="16"/>
        <v>17.446932537218572</v>
      </c>
      <c r="I151">
        <f t="shared" si="17"/>
        <v>3.5069977233617147</v>
      </c>
      <c r="J151">
        <f t="shared" si="18"/>
        <v>1680.999947767802</v>
      </c>
      <c r="K151">
        <f t="shared" si="19"/>
        <v>289</v>
      </c>
      <c r="L151">
        <f t="shared" si="20"/>
        <v>6.5181534695131971</v>
      </c>
      <c r="M151">
        <f t="shared" si="20"/>
        <v>30.173074011153385</v>
      </c>
    </row>
    <row r="152" spans="1:13" x14ac:dyDescent="0.3">
      <c r="A152">
        <v>-151</v>
      </c>
      <c r="B152">
        <v>50</v>
      </c>
      <c r="C152">
        <v>14</v>
      </c>
      <c r="D152">
        <v>26</v>
      </c>
      <c r="E152">
        <v>10</v>
      </c>
      <c r="F152">
        <f t="shared" si="14"/>
        <v>8.8312306102511714E-7</v>
      </c>
      <c r="G152">
        <f t="shared" si="15"/>
        <v>0</v>
      </c>
      <c r="H152">
        <f t="shared" si="16"/>
        <v>17.888141444848486</v>
      </c>
      <c r="I152">
        <f t="shared" si="17"/>
        <v>3.6339903848760851</v>
      </c>
      <c r="J152">
        <f t="shared" si="18"/>
        <v>2499.9999116876943</v>
      </c>
      <c r="K152">
        <f t="shared" si="19"/>
        <v>196</v>
      </c>
      <c r="L152">
        <f t="shared" si="20"/>
        <v>65.802249218784809</v>
      </c>
      <c r="M152">
        <f t="shared" si="20"/>
        <v>40.52607841985013</v>
      </c>
    </row>
    <row r="153" spans="1:13" x14ac:dyDescent="0.3">
      <c r="A153">
        <v>-150</v>
      </c>
      <c r="B153">
        <v>36</v>
      </c>
      <c r="C153">
        <v>13</v>
      </c>
      <c r="D153">
        <v>12</v>
      </c>
      <c r="E153">
        <v>7</v>
      </c>
      <c r="F153">
        <f t="shared" si="14"/>
        <v>1.2207265043915101E-6</v>
      </c>
      <c r="G153">
        <f t="shared" si="15"/>
        <v>0</v>
      </c>
      <c r="H153">
        <f t="shared" si="16"/>
        <v>18.336298856744456</v>
      </c>
      <c r="I153">
        <f t="shared" si="17"/>
        <v>3.7647679909795029</v>
      </c>
      <c r="J153">
        <f t="shared" si="18"/>
        <v>1295.9999121076933</v>
      </c>
      <c r="K153">
        <f t="shared" si="19"/>
        <v>169</v>
      </c>
      <c r="L153">
        <f t="shared" si="20"/>
        <v>40.1486832019811</v>
      </c>
      <c r="M153">
        <f t="shared" si="20"/>
        <v>10.466726152190802</v>
      </c>
    </row>
    <row r="154" spans="1:13" x14ac:dyDescent="0.3">
      <c r="A154">
        <v>-149</v>
      </c>
      <c r="B154">
        <v>54</v>
      </c>
      <c r="C154">
        <v>17</v>
      </c>
      <c r="D154">
        <v>11</v>
      </c>
      <c r="E154">
        <v>6</v>
      </c>
      <c r="F154">
        <f t="shared" si="14"/>
        <v>1.682348231009661E-6</v>
      </c>
      <c r="G154">
        <f t="shared" si="15"/>
        <v>0</v>
      </c>
      <c r="H154">
        <f t="shared" si="16"/>
        <v>18.79137057919969</v>
      </c>
      <c r="I154">
        <f t="shared" si="17"/>
        <v>3.8994092216279914</v>
      </c>
      <c r="J154">
        <f t="shared" si="18"/>
        <v>2915.9998183063935</v>
      </c>
      <c r="K154">
        <f t="shared" si="19"/>
        <v>289</v>
      </c>
      <c r="L154">
        <f t="shared" si="20"/>
        <v>60.705455502418509</v>
      </c>
      <c r="M154">
        <f t="shared" si="20"/>
        <v>4.4124816181815207</v>
      </c>
    </row>
    <row r="155" spans="1:13" x14ac:dyDescent="0.3">
      <c r="A155">
        <v>-148</v>
      </c>
      <c r="B155">
        <v>46</v>
      </c>
      <c r="C155">
        <v>14</v>
      </c>
      <c r="D155">
        <v>19</v>
      </c>
      <c r="E155">
        <v>12</v>
      </c>
      <c r="F155">
        <f t="shared" si="14"/>
        <v>2.3116058823926235E-6</v>
      </c>
      <c r="G155">
        <f t="shared" si="15"/>
        <v>0</v>
      </c>
      <c r="H155">
        <f t="shared" si="16"/>
        <v>19.253316746493464</v>
      </c>
      <c r="I155">
        <f t="shared" si="17"/>
        <v>4.0379930302919558</v>
      </c>
      <c r="J155">
        <f t="shared" si="18"/>
        <v>2115.9997873322641</v>
      </c>
      <c r="K155">
        <f t="shared" si="19"/>
        <v>196</v>
      </c>
      <c r="L155">
        <f t="shared" si="20"/>
        <v>6.4169374054034028E-2</v>
      </c>
      <c r="M155">
        <f t="shared" si="20"/>
        <v>63.393554985679472</v>
      </c>
    </row>
    <row r="156" spans="1:13" x14ac:dyDescent="0.3">
      <c r="A156">
        <v>-147</v>
      </c>
      <c r="B156">
        <v>58</v>
      </c>
      <c r="C156">
        <v>9</v>
      </c>
      <c r="D156">
        <v>24</v>
      </c>
      <c r="E156">
        <v>12</v>
      </c>
      <c r="F156">
        <f t="shared" si="14"/>
        <v>3.1667374598178329E-6</v>
      </c>
      <c r="G156">
        <f t="shared" si="15"/>
        <v>0</v>
      </c>
      <c r="H156">
        <f t="shared" si="16"/>
        <v>19.722091717179634</v>
      </c>
      <c r="I156">
        <f t="shared" si="17"/>
        <v>4.1805985842914168</v>
      </c>
      <c r="J156">
        <f t="shared" si="18"/>
        <v>3363.9996326584651</v>
      </c>
      <c r="K156">
        <f t="shared" si="19"/>
        <v>81</v>
      </c>
      <c r="L156">
        <f t="shared" si="20"/>
        <v>18.300499276223096</v>
      </c>
      <c r="M156">
        <f t="shared" si="20"/>
        <v>61.143038499985394</v>
      </c>
    </row>
    <row r="157" spans="1:13" x14ac:dyDescent="0.3">
      <c r="A157">
        <v>-146</v>
      </c>
      <c r="B157">
        <v>41</v>
      </c>
      <c r="C157">
        <v>19</v>
      </c>
      <c r="D157">
        <v>23</v>
      </c>
      <c r="E157">
        <v>4</v>
      </c>
      <c r="F157">
        <f t="shared" si="14"/>
        <v>4.3252448855595658E-6</v>
      </c>
      <c r="G157">
        <f t="shared" si="15"/>
        <v>0</v>
      </c>
      <c r="H157">
        <f t="shared" si="16"/>
        <v>20.197643974522041</v>
      </c>
      <c r="I157">
        <f t="shared" si="17"/>
        <v>4.3273052027692032</v>
      </c>
      <c r="J157">
        <f t="shared" si="18"/>
        <v>1680.9996453299379</v>
      </c>
      <c r="K157">
        <f t="shared" si="19"/>
        <v>361</v>
      </c>
      <c r="L157">
        <f t="shared" si="20"/>
        <v>7.8531992935326231</v>
      </c>
      <c r="M157">
        <f t="shared" si="20"/>
        <v>0.1071286957597892</v>
      </c>
    </row>
    <row r="158" spans="1:13" x14ac:dyDescent="0.3">
      <c r="A158">
        <v>-145</v>
      </c>
      <c r="B158">
        <v>52</v>
      </c>
      <c r="C158">
        <v>19</v>
      </c>
      <c r="D158">
        <v>18</v>
      </c>
      <c r="E158">
        <v>9</v>
      </c>
      <c r="F158">
        <f t="shared" si="14"/>
        <v>5.8899243459087628E-6</v>
      </c>
      <c r="G158">
        <f t="shared" si="15"/>
        <v>0</v>
      </c>
      <c r="H158">
        <f t="shared" si="16"/>
        <v>20.679916031317521</v>
      </c>
      <c r="I158">
        <f t="shared" si="17"/>
        <v>4.4781922922999717</v>
      </c>
      <c r="J158">
        <f t="shared" si="18"/>
        <v>2703.9993874479028</v>
      </c>
      <c r="K158">
        <f t="shared" si="19"/>
        <v>361</v>
      </c>
      <c r="L158">
        <f t="shared" si="20"/>
        <v>7.1819499349126543</v>
      </c>
      <c r="M158">
        <f t="shared" si="20"/>
        <v>20.446744945415386</v>
      </c>
    </row>
    <row r="159" spans="1:13" x14ac:dyDescent="0.3">
      <c r="A159">
        <v>-144</v>
      </c>
      <c r="B159">
        <v>61</v>
      </c>
      <c r="C159">
        <v>14</v>
      </c>
      <c r="D159">
        <v>14</v>
      </c>
      <c r="E159">
        <v>11</v>
      </c>
      <c r="F159">
        <f t="shared" si="14"/>
        <v>7.9966687244353839E-6</v>
      </c>
      <c r="G159">
        <f t="shared" si="15"/>
        <v>0</v>
      </c>
      <c r="H159">
        <f t="shared" si="16"/>
        <v>21.168844339345963</v>
      </c>
      <c r="I159">
        <f t="shared" si="17"/>
        <v>4.6333392801365187</v>
      </c>
      <c r="J159">
        <f t="shared" si="18"/>
        <v>3720.9990244064802</v>
      </c>
      <c r="K159">
        <f t="shared" si="19"/>
        <v>196</v>
      </c>
      <c r="L159">
        <f t="shared" si="20"/>
        <v>51.392329161772658</v>
      </c>
      <c r="M159">
        <f t="shared" si="20"/>
        <v>40.53436872185258</v>
      </c>
    </row>
    <row r="160" spans="1:13" x14ac:dyDescent="0.3">
      <c r="A160">
        <v>-143</v>
      </c>
      <c r="B160">
        <v>43</v>
      </c>
      <c r="C160">
        <v>18</v>
      </c>
      <c r="D160">
        <v>26</v>
      </c>
      <c r="E160">
        <v>7</v>
      </c>
      <c r="F160">
        <f t="shared" si="14"/>
        <v>1.0824525476134873E-5</v>
      </c>
      <c r="G160">
        <f t="shared" si="15"/>
        <v>0</v>
      </c>
      <c r="H160">
        <f t="shared" si="16"/>
        <v>21.664359203685081</v>
      </c>
      <c r="I160">
        <f t="shared" si="17"/>
        <v>4.792825545098502</v>
      </c>
      <c r="J160">
        <f t="shared" si="18"/>
        <v>1848.9990690909262</v>
      </c>
      <c r="K160">
        <f t="shared" si="19"/>
        <v>324</v>
      </c>
      <c r="L160">
        <f t="shared" si="20"/>
        <v>18.797781114670268</v>
      </c>
      <c r="M160">
        <f t="shared" si="20"/>
        <v>4.8716190743697245</v>
      </c>
    </row>
    <row r="161" spans="1:13" x14ac:dyDescent="0.3">
      <c r="A161">
        <v>-142</v>
      </c>
      <c r="B161">
        <v>65</v>
      </c>
      <c r="C161">
        <v>17</v>
      </c>
      <c r="D161">
        <v>25</v>
      </c>
      <c r="E161">
        <v>11</v>
      </c>
      <c r="F161">
        <f t="shared" si="14"/>
        <v>1.4608613603082124E-5</v>
      </c>
      <c r="G161">
        <f t="shared" si="15"/>
        <v>0</v>
      </c>
      <c r="H161">
        <f t="shared" si="16"/>
        <v>22.166384702125509</v>
      </c>
      <c r="I161">
        <f t="shared" si="17"/>
        <v>4.9567303461125176</v>
      </c>
      <c r="J161">
        <f t="shared" si="18"/>
        <v>4224.9981008804461</v>
      </c>
      <c r="K161">
        <f t="shared" si="19"/>
        <v>289</v>
      </c>
      <c r="L161">
        <f t="shared" si="20"/>
        <v>8.0293756563483427</v>
      </c>
      <c r="M161">
        <f t="shared" si="20"/>
        <v>36.521108109597328</v>
      </c>
    </row>
    <row r="162" spans="1:13" x14ac:dyDescent="0.3">
      <c r="A162">
        <v>-141</v>
      </c>
      <c r="B162">
        <v>62</v>
      </c>
      <c r="C162">
        <v>15</v>
      </c>
      <c r="D162">
        <v>15</v>
      </c>
      <c r="E162">
        <v>4</v>
      </c>
      <c r="F162">
        <f t="shared" si="14"/>
        <v>1.9656650269881852E-5</v>
      </c>
      <c r="G162">
        <f t="shared" si="15"/>
        <v>0</v>
      </c>
      <c r="H162">
        <f t="shared" si="16"/>
        <v>22.674838609918989</v>
      </c>
      <c r="I162">
        <f t="shared" si="17"/>
        <v>5.1251327484164069</v>
      </c>
      <c r="J162">
        <f t="shared" si="18"/>
        <v>3843.9975625757534</v>
      </c>
      <c r="K162">
        <f t="shared" si="19"/>
        <v>225</v>
      </c>
      <c r="L162">
        <f t="shared" si="20"/>
        <v>58.903147688303243</v>
      </c>
      <c r="M162">
        <f t="shared" si="20"/>
        <v>1.2659237015590574</v>
      </c>
    </row>
    <row r="163" spans="1:13" x14ac:dyDescent="0.3">
      <c r="A163">
        <v>-140</v>
      </c>
      <c r="B163">
        <v>55</v>
      </c>
      <c r="C163">
        <v>18</v>
      </c>
      <c r="D163">
        <v>21</v>
      </c>
      <c r="E163">
        <v>8</v>
      </c>
      <c r="F163">
        <f t="shared" si="14"/>
        <v>2.6370015967220134E-5</v>
      </c>
      <c r="G163">
        <f t="shared" si="15"/>
        <v>0</v>
      </c>
      <c r="H163">
        <f t="shared" si="16"/>
        <v>23.189632330089257</v>
      </c>
      <c r="I163">
        <f t="shared" si="17"/>
        <v>5.298111547444659</v>
      </c>
      <c r="J163">
        <f t="shared" si="18"/>
        <v>3024.9970992989392</v>
      </c>
      <c r="K163">
        <f t="shared" si="19"/>
        <v>324</v>
      </c>
      <c r="L163">
        <f t="shared" si="20"/>
        <v>4.7944897409721081</v>
      </c>
      <c r="M163">
        <f t="shared" si="20"/>
        <v>7.3002012100518954</v>
      </c>
    </row>
    <row r="164" spans="1:13" x14ac:dyDescent="0.3">
      <c r="A164">
        <v>-139</v>
      </c>
      <c r="B164">
        <v>51</v>
      </c>
      <c r="C164">
        <v>15</v>
      </c>
      <c r="D164">
        <v>26</v>
      </c>
      <c r="E164">
        <v>7</v>
      </c>
      <c r="F164">
        <f t="shared" si="14"/>
        <v>3.5270502579064377E-5</v>
      </c>
      <c r="G164">
        <f t="shared" si="15"/>
        <v>0</v>
      </c>
      <c r="H164">
        <f t="shared" si="16"/>
        <v>23.710670829531679</v>
      </c>
      <c r="I164">
        <f t="shared" si="17"/>
        <v>5.4757451904160259</v>
      </c>
      <c r="J164">
        <f t="shared" si="18"/>
        <v>2600.9964024099809</v>
      </c>
      <c r="K164">
        <f t="shared" si="19"/>
        <v>225</v>
      </c>
      <c r="L164">
        <f t="shared" si="20"/>
        <v>5.2410280507571692</v>
      </c>
      <c r="M164">
        <f t="shared" si="20"/>
        <v>2.3233527245398773</v>
      </c>
    </row>
    <row r="165" spans="1:13" x14ac:dyDescent="0.3">
      <c r="A165">
        <v>-138</v>
      </c>
      <c r="B165">
        <v>61</v>
      </c>
      <c r="C165">
        <v>18</v>
      </c>
      <c r="D165">
        <v>23</v>
      </c>
      <c r="E165">
        <v>15</v>
      </c>
      <c r="F165">
        <f t="shared" si="14"/>
        <v>4.7034147499111812E-5</v>
      </c>
      <c r="G165">
        <f t="shared" si="15"/>
        <v>0</v>
      </c>
      <c r="H165">
        <f t="shared" si="16"/>
        <v>24.237852581123231</v>
      </c>
      <c r="I165">
        <f t="shared" si="17"/>
        <v>5.6581116956485609</v>
      </c>
      <c r="J165">
        <f t="shared" si="18"/>
        <v>3720.9942618362174</v>
      </c>
      <c r="K165">
        <f t="shared" si="19"/>
        <v>324</v>
      </c>
      <c r="L165">
        <f t="shared" si="20"/>
        <v>1.5322790125934465</v>
      </c>
      <c r="M165">
        <f t="shared" si="20"/>
        <v>87.270877090978203</v>
      </c>
    </row>
    <row r="166" spans="1:13" x14ac:dyDescent="0.3">
      <c r="A166">
        <v>-137</v>
      </c>
      <c r="B166">
        <v>56</v>
      </c>
      <c r="C166">
        <v>13</v>
      </c>
      <c r="D166">
        <v>20</v>
      </c>
      <c r="E166">
        <v>6</v>
      </c>
      <c r="F166">
        <f t="shared" si="14"/>
        <v>6.2533866020617651E-5</v>
      </c>
      <c r="G166">
        <f t="shared" si="15"/>
        <v>0</v>
      </c>
      <c r="H166">
        <f t="shared" si="16"/>
        <v>24.771069512060052</v>
      </c>
      <c r="I166">
        <f t="shared" si="17"/>
        <v>5.8452885696318093</v>
      </c>
      <c r="J166">
        <f t="shared" si="18"/>
        <v>3135.9929962109159</v>
      </c>
      <c r="K166">
        <f t="shared" si="19"/>
        <v>169</v>
      </c>
      <c r="L166">
        <f t="shared" si="20"/>
        <v>22.763104288908941</v>
      </c>
      <c r="M166">
        <f t="shared" si="20"/>
        <v>2.3935626686571513E-2</v>
      </c>
    </row>
    <row r="167" spans="1:13" x14ac:dyDescent="0.3">
      <c r="A167">
        <v>-136</v>
      </c>
      <c r="B167">
        <v>60</v>
      </c>
      <c r="C167">
        <v>18</v>
      </c>
      <c r="D167">
        <v>17</v>
      </c>
      <c r="E167">
        <v>9</v>
      </c>
      <c r="F167">
        <f t="shared" si="14"/>
        <v>8.2892961187345921E-5</v>
      </c>
      <c r="G167">
        <f t="shared" si="15"/>
        <v>0</v>
      </c>
      <c r="H167">
        <f t="shared" si="16"/>
        <v>25.310206958634179</v>
      </c>
      <c r="I167">
        <f t="shared" si="17"/>
        <v>6.0373527218901764</v>
      </c>
      <c r="J167">
        <f t="shared" si="18"/>
        <v>3599.9900528515286</v>
      </c>
      <c r="K167">
        <f t="shared" si="19"/>
        <v>324</v>
      </c>
      <c r="L167">
        <f t="shared" si="20"/>
        <v>69.059539695331935</v>
      </c>
      <c r="M167">
        <f t="shared" si="20"/>
        <v>8.7772788944915465</v>
      </c>
    </row>
    <row r="168" spans="1:13" x14ac:dyDescent="0.3">
      <c r="A168">
        <v>-135</v>
      </c>
      <c r="B168">
        <v>55</v>
      </c>
      <c r="C168">
        <v>18</v>
      </c>
      <c r="D168">
        <v>21</v>
      </c>
      <c r="E168">
        <v>18</v>
      </c>
      <c r="F168">
        <f t="shared" si="14"/>
        <v>1.095520233234467E-4</v>
      </c>
      <c r="G168">
        <f t="shared" si="15"/>
        <v>0</v>
      </c>
      <c r="H168">
        <f t="shared" si="16"/>
        <v>25.855143627655821</v>
      </c>
      <c r="I168">
        <f t="shared" si="17"/>
        <v>6.2343803776761737</v>
      </c>
      <c r="J168">
        <f t="shared" si="18"/>
        <v>3024.9879492894361</v>
      </c>
      <c r="K168">
        <f t="shared" si="19"/>
        <v>324</v>
      </c>
      <c r="L168">
        <f t="shared" si="20"/>
        <v>23.572419645166921</v>
      </c>
      <c r="M168">
        <f t="shared" si="20"/>
        <v>138.42980509721144</v>
      </c>
    </row>
    <row r="169" spans="1:13" x14ac:dyDescent="0.3">
      <c r="A169">
        <v>-134</v>
      </c>
      <c r="B169">
        <v>62</v>
      </c>
      <c r="C169">
        <v>24</v>
      </c>
      <c r="D169">
        <v>29</v>
      </c>
      <c r="E169">
        <v>14</v>
      </c>
      <c r="F169">
        <f t="shared" si="14"/>
        <v>1.4435223920966295E-4</v>
      </c>
      <c r="G169">
        <f t="shared" si="15"/>
        <v>0</v>
      </c>
      <c r="H169">
        <f t="shared" si="16"/>
        <v>26.405751564720816</v>
      </c>
      <c r="I169">
        <f t="shared" si="17"/>
        <v>6.4364469885367441</v>
      </c>
      <c r="J169">
        <f t="shared" si="18"/>
        <v>3843.9821003431753</v>
      </c>
      <c r="K169">
        <f t="shared" si="19"/>
        <v>576</v>
      </c>
      <c r="L169">
        <f t="shared" si="20"/>
        <v>6.7301249439484927</v>
      </c>
      <c r="M169">
        <f t="shared" si="20"/>
        <v>57.207334157214888</v>
      </c>
    </row>
    <row r="170" spans="1:13" x14ac:dyDescent="0.3">
      <c r="A170">
        <v>-133</v>
      </c>
      <c r="B170">
        <v>54</v>
      </c>
      <c r="C170">
        <v>21</v>
      </c>
      <c r="D170">
        <v>25</v>
      </c>
      <c r="E170">
        <v>8</v>
      </c>
      <c r="F170">
        <f t="shared" si="14"/>
        <v>1.8963872229679844E-4</v>
      </c>
      <c r="G170">
        <f t="shared" si="15"/>
        <v>0</v>
      </c>
      <c r="H170">
        <f t="shared" si="16"/>
        <v>26.961896129516564</v>
      </c>
      <c r="I170">
        <f t="shared" si="17"/>
        <v>6.6436271408005902</v>
      </c>
      <c r="J170">
        <f t="shared" si="18"/>
        <v>2915.9795190539548</v>
      </c>
      <c r="K170">
        <f t="shared" si="19"/>
        <v>441</v>
      </c>
      <c r="L170">
        <f t="shared" si="20"/>
        <v>3.8490364230120746</v>
      </c>
      <c r="M170">
        <f t="shared" si="20"/>
        <v>1.8397473331727818</v>
      </c>
    </row>
    <row r="171" spans="1:13" x14ac:dyDescent="0.3">
      <c r="A171">
        <v>-132</v>
      </c>
      <c r="B171">
        <v>49</v>
      </c>
      <c r="C171">
        <v>22</v>
      </c>
      <c r="D171">
        <v>30</v>
      </c>
      <c r="E171">
        <v>11</v>
      </c>
      <c r="F171">
        <f t="shared" si="14"/>
        <v>2.4838815946075926E-4</v>
      </c>
      <c r="G171">
        <f t="shared" si="15"/>
        <v>0</v>
      </c>
      <c r="H171">
        <f t="shared" si="16"/>
        <v>27.523435978352218</v>
      </c>
      <c r="I171">
        <f t="shared" si="17"/>
        <v>6.8559944620392939</v>
      </c>
      <c r="J171">
        <f t="shared" si="18"/>
        <v>2400.9756580220692</v>
      </c>
      <c r="K171">
        <f t="shared" si="19"/>
        <v>484</v>
      </c>
      <c r="L171">
        <f t="shared" si="20"/>
        <v>6.1333693533202354</v>
      </c>
      <c r="M171">
        <f t="shared" si="20"/>
        <v>17.172781898649003</v>
      </c>
    </row>
    <row r="172" spans="1:13" x14ac:dyDescent="0.3">
      <c r="A172">
        <v>-131</v>
      </c>
      <c r="B172">
        <v>71</v>
      </c>
      <c r="C172">
        <v>18</v>
      </c>
      <c r="D172">
        <v>24</v>
      </c>
      <c r="E172">
        <v>12</v>
      </c>
      <c r="F172">
        <f t="shared" si="14"/>
        <v>3.2436585536342691E-4</v>
      </c>
      <c r="G172">
        <f t="shared" si="15"/>
        <v>0</v>
      </c>
      <c r="H172">
        <f t="shared" si="16"/>
        <v>28.090223054091343</v>
      </c>
      <c r="I172">
        <f t="shared" si="17"/>
        <v>7.0736215255596733</v>
      </c>
      <c r="J172">
        <f t="shared" si="18"/>
        <v>5040.9539401537513</v>
      </c>
      <c r="K172">
        <f t="shared" si="19"/>
        <v>324</v>
      </c>
      <c r="L172">
        <f t="shared" si="20"/>
        <v>16.729924632220314</v>
      </c>
      <c r="M172">
        <f t="shared" si="20"/>
        <v>24.269204873429</v>
      </c>
    </row>
    <row r="173" spans="1:13" x14ac:dyDescent="0.3">
      <c r="A173">
        <v>-130</v>
      </c>
      <c r="B173">
        <v>61</v>
      </c>
      <c r="C173">
        <v>25</v>
      </c>
      <c r="D173">
        <v>27</v>
      </c>
      <c r="E173">
        <v>9</v>
      </c>
      <c r="F173">
        <f t="shared" si="14"/>
        <v>4.2231815057319462E-4</v>
      </c>
      <c r="G173">
        <f t="shared" si="15"/>
        <v>0</v>
      </c>
      <c r="H173">
        <f t="shared" si="16"/>
        <v>28.662102583656896</v>
      </c>
      <c r="I173">
        <f t="shared" si="17"/>
        <v>7.2965797529898468</v>
      </c>
      <c r="J173">
        <f t="shared" si="18"/>
        <v>3720.9484773639824</v>
      </c>
      <c r="K173">
        <f t="shared" si="19"/>
        <v>625</v>
      </c>
      <c r="L173">
        <f t="shared" si="20"/>
        <v>2.7625849985989293</v>
      </c>
      <c r="M173">
        <f t="shared" si="20"/>
        <v>2.901640537924131</v>
      </c>
    </row>
    <row r="174" spans="1:13" x14ac:dyDescent="0.3">
      <c r="A174">
        <v>-129</v>
      </c>
      <c r="B174">
        <v>73</v>
      </c>
      <c r="C174">
        <v>21</v>
      </c>
      <c r="D174">
        <v>24</v>
      </c>
      <c r="E174">
        <v>16</v>
      </c>
      <c r="F174">
        <f t="shared" si="14"/>
        <v>5.4820720110825385E-4</v>
      </c>
      <c r="G174">
        <f t="shared" si="15"/>
        <v>0</v>
      </c>
      <c r="H174">
        <f t="shared" si="16"/>
        <v>29.238913083269708</v>
      </c>
      <c r="I174">
        <f t="shared" si="17"/>
        <v>7.5249393150263533</v>
      </c>
      <c r="J174">
        <f t="shared" si="18"/>
        <v>5328.91996204917</v>
      </c>
      <c r="K174">
        <f t="shared" si="19"/>
        <v>441</v>
      </c>
      <c r="L174">
        <f t="shared" si="20"/>
        <v>27.446210294054517</v>
      </c>
      <c r="M174">
        <f t="shared" si="20"/>
        <v>71.826653613985982</v>
      </c>
    </row>
    <row r="175" spans="1:13" x14ac:dyDescent="0.3">
      <c r="A175">
        <v>-128</v>
      </c>
      <c r="B175">
        <v>70</v>
      </c>
      <c r="C175">
        <v>24</v>
      </c>
      <c r="D175">
        <v>28</v>
      </c>
      <c r="E175">
        <v>10</v>
      </c>
      <c r="F175">
        <f t="shared" si="14"/>
        <v>7.0949624005698373E-4</v>
      </c>
      <c r="G175">
        <f t="shared" si="15"/>
        <v>0</v>
      </c>
      <c r="H175">
        <f t="shared" si="16"/>
        <v>29.820486371572382</v>
      </c>
      <c r="I175">
        <f t="shared" si="17"/>
        <v>7.7587690304146104</v>
      </c>
      <c r="J175">
        <f t="shared" si="18"/>
        <v>4899.9006710297763</v>
      </c>
      <c r="K175">
        <f t="shared" si="19"/>
        <v>576</v>
      </c>
      <c r="L175">
        <f t="shared" si="20"/>
        <v>3.3141706290807784</v>
      </c>
      <c r="M175">
        <f t="shared" si="20"/>
        <v>5.0231162590286651</v>
      </c>
    </row>
    <row r="176" spans="1:13" x14ac:dyDescent="0.3">
      <c r="A176">
        <v>-127</v>
      </c>
      <c r="B176">
        <v>67</v>
      </c>
      <c r="C176">
        <v>30</v>
      </c>
      <c r="D176">
        <v>28</v>
      </c>
      <c r="E176">
        <v>11</v>
      </c>
      <c r="F176">
        <f t="shared" si="14"/>
        <v>9.1549469887912665E-4</v>
      </c>
      <c r="G176">
        <f t="shared" si="15"/>
        <v>0</v>
      </c>
      <c r="H176">
        <f t="shared" si="16"/>
        <v>30.406647590780945</v>
      </c>
      <c r="I176">
        <f t="shared" si="17"/>
        <v>7.998136263240073</v>
      </c>
      <c r="J176">
        <f t="shared" si="18"/>
        <v>4488.8773245484817</v>
      </c>
      <c r="K176">
        <f t="shared" si="19"/>
        <v>900</v>
      </c>
      <c r="L176">
        <f t="shared" si="20"/>
        <v>5.7919526262117289</v>
      </c>
      <c r="M176">
        <f t="shared" si="20"/>
        <v>9.0111858940742717</v>
      </c>
    </row>
    <row r="177" spans="1:13" x14ac:dyDescent="0.3">
      <c r="A177">
        <v>-126</v>
      </c>
      <c r="B177">
        <v>73</v>
      </c>
      <c r="C177">
        <v>22</v>
      </c>
      <c r="D177">
        <v>31</v>
      </c>
      <c r="E177">
        <v>16</v>
      </c>
      <c r="F177">
        <f t="shared" si="14"/>
        <v>1.1777739459022775E-3</v>
      </c>
      <c r="G177">
        <f t="shared" si="15"/>
        <v>0</v>
      </c>
      <c r="H177">
        <f t="shared" si="16"/>
        <v>30.9972152359963</v>
      </c>
      <c r="I177">
        <f t="shared" si="17"/>
        <v>8.2431068186124055</v>
      </c>
      <c r="J177">
        <f t="shared" si="18"/>
        <v>5328.8280463910505</v>
      </c>
      <c r="K177">
        <f t="shared" si="19"/>
        <v>484</v>
      </c>
      <c r="L177">
        <f t="shared" si="20"/>
        <v>7.7549105563006686E-6</v>
      </c>
      <c r="M177">
        <f t="shared" si="20"/>
        <v>60.16939182745736</v>
      </c>
    </row>
    <row r="178" spans="1:13" x14ac:dyDescent="0.3">
      <c r="A178">
        <v>-125</v>
      </c>
      <c r="B178">
        <v>63</v>
      </c>
      <c r="C178">
        <v>23</v>
      </c>
      <c r="D178">
        <v>23</v>
      </c>
      <c r="E178">
        <v>14</v>
      </c>
      <c r="F178">
        <f t="shared" si="14"/>
        <v>1.5106658969165285E-3</v>
      </c>
      <c r="G178">
        <f t="shared" si="15"/>
        <v>0</v>
      </c>
      <c r="H178">
        <f t="shared" si="16"/>
        <v>31.592001192797046</v>
      </c>
      <c r="I178">
        <f t="shared" si="17"/>
        <v>8.4937448368300785</v>
      </c>
      <c r="J178">
        <f t="shared" si="18"/>
        <v>3968.8096583791003</v>
      </c>
      <c r="K178">
        <f t="shared" si="19"/>
        <v>529</v>
      </c>
      <c r="L178">
        <f t="shared" si="20"/>
        <v>73.822484497025854</v>
      </c>
      <c r="M178">
        <f t="shared" si="20"/>
        <v>30.31884592193542</v>
      </c>
    </row>
    <row r="179" spans="1:13" x14ac:dyDescent="0.3">
      <c r="A179">
        <v>-124</v>
      </c>
      <c r="B179">
        <v>78</v>
      </c>
      <c r="C179">
        <v>20</v>
      </c>
      <c r="D179">
        <v>35</v>
      </c>
      <c r="E179">
        <v>13</v>
      </c>
      <c r="F179">
        <f t="shared" si="14"/>
        <v>1.9318583565270568E-3</v>
      </c>
      <c r="G179">
        <f t="shared" si="15"/>
        <v>0</v>
      </c>
      <c r="H179">
        <f t="shared" si="16"/>
        <v>32.190810783224165</v>
      </c>
      <c r="I179">
        <f t="shared" si="17"/>
        <v>8.7501126861177525</v>
      </c>
      <c r="J179">
        <f t="shared" si="18"/>
        <v>6083.6986338284587</v>
      </c>
      <c r="K179">
        <f t="shared" si="19"/>
        <v>400</v>
      </c>
      <c r="L179">
        <f t="shared" si="20"/>
        <v>7.8915440556496268</v>
      </c>
      <c r="M179">
        <f t="shared" si="20"/>
        <v>18.061542180697266</v>
      </c>
    </row>
    <row r="180" spans="1:13" x14ac:dyDescent="0.3">
      <c r="A180">
        <v>-123</v>
      </c>
      <c r="B180">
        <v>81</v>
      </c>
      <c r="C180">
        <v>20</v>
      </c>
      <c r="D180">
        <v>38</v>
      </c>
      <c r="E180">
        <v>17</v>
      </c>
      <c r="F180">
        <f t="shared" si="14"/>
        <v>2.4631026410713601E-3</v>
      </c>
      <c r="G180">
        <f t="shared" si="15"/>
        <v>0</v>
      </c>
      <c r="H180">
        <f t="shared" si="16"/>
        <v>32.793442820256629</v>
      </c>
      <c r="I180">
        <f t="shared" si="17"/>
        <v>9.0122708540339573</v>
      </c>
      <c r="J180">
        <f t="shared" si="18"/>
        <v>6560.6009834390206</v>
      </c>
      <c r="K180">
        <f t="shared" si="19"/>
        <v>400</v>
      </c>
      <c r="L180">
        <f t="shared" si="20"/>
        <v>27.108237665937239</v>
      </c>
      <c r="M180">
        <f t="shared" si="20"/>
        <v>63.803816909315408</v>
      </c>
    </row>
    <row r="181" spans="1:13" x14ac:dyDescent="0.3">
      <c r="A181">
        <v>-122</v>
      </c>
      <c r="B181">
        <v>70</v>
      </c>
      <c r="C181">
        <v>21</v>
      </c>
      <c r="D181">
        <v>32</v>
      </c>
      <c r="E181">
        <v>7</v>
      </c>
      <c r="F181">
        <f t="shared" si="14"/>
        <v>3.1310507882641157E-3</v>
      </c>
      <c r="G181">
        <f t="shared" si="15"/>
        <v>0</v>
      </c>
      <c r="H181">
        <f t="shared" si="16"/>
        <v>33.399689670865037</v>
      </c>
      <c r="I181">
        <f t="shared" si="17"/>
        <v>9.2802778376514841</v>
      </c>
      <c r="J181">
        <f t="shared" si="18"/>
        <v>4899.5616626931214</v>
      </c>
      <c r="K181">
        <f t="shared" si="19"/>
        <v>441</v>
      </c>
      <c r="L181">
        <f t="shared" si="20"/>
        <v>1.9591311747262752</v>
      </c>
      <c r="M181">
        <f t="shared" si="20"/>
        <v>5.1996670168845283</v>
      </c>
    </row>
    <row r="182" spans="1:13" x14ac:dyDescent="0.3">
      <c r="A182">
        <v>-121</v>
      </c>
      <c r="B182">
        <v>71</v>
      </c>
      <c r="C182">
        <v>23</v>
      </c>
      <c r="D182">
        <v>20</v>
      </c>
      <c r="E182">
        <v>17</v>
      </c>
      <c r="F182">
        <f t="shared" si="14"/>
        <v>3.9682414395336152E-3</v>
      </c>
      <c r="G182">
        <f t="shared" si="15"/>
        <v>0</v>
      </c>
      <c r="H182">
        <f t="shared" si="16"/>
        <v>34.009337327718377</v>
      </c>
      <c r="I182">
        <f t="shared" si="17"/>
        <v>9.5541900326179654</v>
      </c>
      <c r="J182">
        <f t="shared" si="18"/>
        <v>5040.4365254625254</v>
      </c>
      <c r="K182">
        <f t="shared" si="19"/>
        <v>529</v>
      </c>
      <c r="L182">
        <f t="shared" si="20"/>
        <v>196.26153236180349</v>
      </c>
      <c r="M182">
        <f t="shared" si="20"/>
        <v>55.440086070365652</v>
      </c>
    </row>
    <row r="183" spans="1:13" x14ac:dyDescent="0.3">
      <c r="A183">
        <v>-120</v>
      </c>
      <c r="B183">
        <v>61</v>
      </c>
      <c r="C183">
        <v>12</v>
      </c>
      <c r="D183">
        <v>33</v>
      </c>
      <c r="E183">
        <v>13</v>
      </c>
      <c r="F183">
        <f t="shared" si="14"/>
        <v>5.0142552415202192E-3</v>
      </c>
      <c r="G183">
        <f t="shared" si="15"/>
        <v>0</v>
      </c>
      <c r="H183">
        <f t="shared" si="16"/>
        <v>34.622165489606061</v>
      </c>
      <c r="I183">
        <f t="shared" si="17"/>
        <v>9.8340616212090453</v>
      </c>
      <c r="J183">
        <f t="shared" si="18"/>
        <v>3720.3882860032904</v>
      </c>
      <c r="K183">
        <f t="shared" si="19"/>
        <v>144</v>
      </c>
      <c r="L183">
        <f t="shared" si="20"/>
        <v>2.6314208756688728</v>
      </c>
      <c r="M183">
        <f t="shared" si="20"/>
        <v>10.023165818301498</v>
      </c>
    </row>
    <row r="184" spans="1:13" x14ac:dyDescent="0.3">
      <c r="A184">
        <v>-119</v>
      </c>
      <c r="B184">
        <v>65</v>
      </c>
      <c r="C184">
        <v>28</v>
      </c>
      <c r="D184">
        <v>31</v>
      </c>
      <c r="E184">
        <v>20</v>
      </c>
      <c r="F184">
        <f t="shared" si="14"/>
        <v>6.3170622943702903E-3</v>
      </c>
      <c r="G184">
        <f t="shared" si="15"/>
        <v>0</v>
      </c>
      <c r="H184">
        <f t="shared" si="16"/>
        <v>35.237947650624783</v>
      </c>
      <c r="I184">
        <f t="shared" si="17"/>
        <v>10.119944459491416</v>
      </c>
      <c r="J184">
        <f t="shared" si="18"/>
        <v>4224.1788218070078</v>
      </c>
      <c r="K184">
        <f t="shared" si="19"/>
        <v>784</v>
      </c>
      <c r="L184">
        <f t="shared" si="20"/>
        <v>17.960200289436116</v>
      </c>
      <c r="M184">
        <f t="shared" si="20"/>
        <v>97.615497483534369</v>
      </c>
    </row>
    <row r="185" spans="1:13" x14ac:dyDescent="0.3">
      <c r="A185">
        <v>-118</v>
      </c>
      <c r="B185">
        <v>80</v>
      </c>
      <c r="C185">
        <v>26</v>
      </c>
      <c r="D185">
        <v>29</v>
      </c>
      <c r="E185">
        <v>9</v>
      </c>
      <c r="F185">
        <f t="shared" si="14"/>
        <v>7.9345857037095933E-3</v>
      </c>
      <c r="G185">
        <f t="shared" si="15"/>
        <v>0</v>
      </c>
      <c r="H185">
        <f t="shared" si="16"/>
        <v>35.856451198166035</v>
      </c>
      <c r="I185">
        <f t="shared" si="17"/>
        <v>10.411887963717877</v>
      </c>
      <c r="J185">
        <f t="shared" si="18"/>
        <v>6398.7305292450574</v>
      </c>
      <c r="K185">
        <f t="shared" si="19"/>
        <v>676</v>
      </c>
      <c r="L185">
        <f t="shared" si="20"/>
        <v>47.010923032832451</v>
      </c>
      <c r="M185">
        <f t="shared" si="20"/>
        <v>1.9934276220914136</v>
      </c>
    </row>
    <row r="186" spans="1:13" x14ac:dyDescent="0.3">
      <c r="A186">
        <v>-117</v>
      </c>
      <c r="B186">
        <v>69</v>
      </c>
      <c r="C186">
        <v>17</v>
      </c>
      <c r="D186">
        <v>46</v>
      </c>
      <c r="E186">
        <v>19</v>
      </c>
      <c r="F186">
        <f t="shared" si="14"/>
        <v>9.9365065834351399E-3</v>
      </c>
      <c r="G186">
        <f t="shared" si="15"/>
        <v>0</v>
      </c>
      <c r="H186">
        <f t="shared" si="16"/>
        <v>36.477437519726926</v>
      </c>
      <c r="I186">
        <f t="shared" si="17"/>
        <v>10.709938996081345</v>
      </c>
      <c r="J186">
        <f t="shared" si="18"/>
        <v>4759.62886082565</v>
      </c>
      <c r="K186">
        <f t="shared" si="19"/>
        <v>289</v>
      </c>
      <c r="L186">
        <f t="shared" si="20"/>
        <v>90.679196190704474</v>
      </c>
      <c r="M186">
        <f t="shared" si="20"/>
        <v>68.725111448692786</v>
      </c>
    </row>
    <row r="187" spans="1:13" x14ac:dyDescent="0.3">
      <c r="A187">
        <v>-116</v>
      </c>
      <c r="B187">
        <v>71</v>
      </c>
      <c r="C187">
        <v>19</v>
      </c>
      <c r="D187">
        <v>29</v>
      </c>
      <c r="E187">
        <v>25</v>
      </c>
      <c r="F187">
        <f t="shared" si="14"/>
        <v>1.2406336805445327E-2</v>
      </c>
      <c r="G187">
        <f t="shared" si="15"/>
        <v>0</v>
      </c>
      <c r="H187">
        <f t="shared" si="16"/>
        <v>37.100662118552783</v>
      </c>
      <c r="I187">
        <f t="shared" si="17"/>
        <v>11.014141749959371</v>
      </c>
      <c r="J187">
        <f t="shared" si="18"/>
        <v>5039.2384540908206</v>
      </c>
      <c r="K187">
        <f t="shared" si="19"/>
        <v>361</v>
      </c>
      <c r="L187">
        <f t="shared" si="20"/>
        <v>65.620726758956067</v>
      </c>
      <c r="M187">
        <f t="shared" si="20"/>
        <v>195.60423099022952</v>
      </c>
    </row>
    <row r="188" spans="1:13" x14ac:dyDescent="0.3">
      <c r="A188">
        <v>-115</v>
      </c>
      <c r="B188">
        <v>82</v>
      </c>
      <c r="C188">
        <v>21</v>
      </c>
      <c r="D188">
        <v>33</v>
      </c>
      <c r="E188">
        <v>14</v>
      </c>
      <c r="F188">
        <f t="shared" si="14"/>
        <v>1.5443786282416482E-2</v>
      </c>
      <c r="G188">
        <f t="shared" si="15"/>
        <v>0</v>
      </c>
      <c r="H188">
        <f t="shared" si="16"/>
        <v>37.725874738105823</v>
      </c>
      <c r="I188">
        <f t="shared" si="17"/>
        <v>11.324537634785413</v>
      </c>
      <c r="J188">
        <f t="shared" si="18"/>
        <v>6721.4674575602185</v>
      </c>
      <c r="K188">
        <f t="shared" si="19"/>
        <v>441</v>
      </c>
      <c r="L188">
        <f t="shared" si="20"/>
        <v>22.333892040266779</v>
      </c>
      <c r="M188">
        <f t="shared" si="20"/>
        <v>7.158098867679632</v>
      </c>
    </row>
    <row r="189" spans="1:13" x14ac:dyDescent="0.3">
      <c r="A189">
        <v>-114</v>
      </c>
      <c r="B189">
        <v>67</v>
      </c>
      <c r="C189">
        <v>25</v>
      </c>
      <c r="D189">
        <v>33</v>
      </c>
      <c r="E189">
        <v>13</v>
      </c>
      <c r="F189">
        <f t="shared" si="14"/>
        <v>1.9167451467875306E-2</v>
      </c>
      <c r="G189">
        <f t="shared" si="15"/>
        <v>0</v>
      </c>
      <c r="H189">
        <f t="shared" si="16"/>
        <v>38.352819495340057</v>
      </c>
      <c r="I189">
        <f t="shared" si="17"/>
        <v>11.641165160687457</v>
      </c>
      <c r="J189">
        <f t="shared" si="18"/>
        <v>4486.4319288944998</v>
      </c>
      <c r="K189">
        <f t="shared" si="19"/>
        <v>625</v>
      </c>
      <c r="L189">
        <f t="shared" si="20"/>
        <v>28.652676549692586</v>
      </c>
      <c r="M189">
        <f t="shared" si="20"/>
        <v>1.8464321205295442</v>
      </c>
    </row>
    <row r="190" spans="1:13" x14ac:dyDescent="0.3">
      <c r="A190">
        <v>-113</v>
      </c>
      <c r="B190">
        <v>79</v>
      </c>
      <c r="C190">
        <v>19</v>
      </c>
      <c r="D190">
        <v>34</v>
      </c>
      <c r="E190">
        <v>17</v>
      </c>
      <c r="F190">
        <f t="shared" si="14"/>
        <v>2.3717850917114931E-2</v>
      </c>
      <c r="G190">
        <f t="shared" si="15"/>
        <v>0</v>
      </c>
      <c r="H190">
        <f t="shared" si="16"/>
        <v>38.981235022747747</v>
      </c>
      <c r="I190">
        <f t="shared" si="17"/>
        <v>11.964059823039108</v>
      </c>
      <c r="J190">
        <f t="shared" si="18"/>
        <v>6237.2531420915493</v>
      </c>
      <c r="K190">
        <f t="shared" si="19"/>
        <v>361</v>
      </c>
      <c r="L190">
        <f t="shared" si="20"/>
        <v>24.812702351848746</v>
      </c>
      <c r="M190">
        <f t="shared" si="20"/>
        <v>25.360693465928904</v>
      </c>
    </row>
    <row r="191" spans="1:13" x14ac:dyDescent="0.3">
      <c r="A191">
        <v>-112</v>
      </c>
      <c r="B191">
        <v>72</v>
      </c>
      <c r="C191">
        <v>30</v>
      </c>
      <c r="D191">
        <v>49</v>
      </c>
      <c r="E191">
        <v>20</v>
      </c>
      <c r="F191">
        <f t="shared" si="14"/>
        <v>2.9260832013640031E-2</v>
      </c>
      <c r="G191">
        <f t="shared" si="15"/>
        <v>0</v>
      </c>
      <c r="H191">
        <f t="shared" si="16"/>
        <v>39.61085461912792</v>
      </c>
      <c r="I191">
        <f t="shared" si="17"/>
        <v>12.293253987072415</v>
      </c>
      <c r="J191">
        <f t="shared" si="18"/>
        <v>5179.7872963863265</v>
      </c>
      <c r="K191">
        <f t="shared" si="19"/>
        <v>900</v>
      </c>
      <c r="L191">
        <f t="shared" si="20"/>
        <v>88.156050983151516</v>
      </c>
      <c r="M191">
        <f t="shared" si="20"/>
        <v>59.39393410777523</v>
      </c>
    </row>
    <row r="192" spans="1:13" x14ac:dyDescent="0.3">
      <c r="A192">
        <v>-111</v>
      </c>
      <c r="B192">
        <v>75</v>
      </c>
      <c r="C192">
        <v>21</v>
      </c>
      <c r="D192">
        <v>41</v>
      </c>
      <c r="E192">
        <v>10</v>
      </c>
      <c r="F192">
        <f t="shared" si="14"/>
        <v>3.5991370159915208E-2</v>
      </c>
      <c r="G192">
        <f t="shared" si="15"/>
        <v>0</v>
      </c>
      <c r="H192">
        <f t="shared" si="16"/>
        <v>40.241406409012683</v>
      </c>
      <c r="I192">
        <f t="shared" si="17"/>
        <v>12.628776772705725</v>
      </c>
      <c r="J192">
        <f t="shared" si="18"/>
        <v>5619.6025898547377</v>
      </c>
      <c r="K192">
        <f t="shared" si="19"/>
        <v>441</v>
      </c>
      <c r="L192">
        <f t="shared" si="20"/>
        <v>0.57546423628703303</v>
      </c>
      <c r="M192">
        <f t="shared" si="20"/>
        <v>6.910467320717129</v>
      </c>
    </row>
    <row r="193" spans="1:13" x14ac:dyDescent="0.3">
      <c r="A193">
        <v>-110</v>
      </c>
      <c r="B193">
        <v>76</v>
      </c>
      <c r="C193">
        <v>32</v>
      </c>
      <c r="D193">
        <v>31</v>
      </c>
      <c r="E193">
        <v>14</v>
      </c>
      <c r="F193">
        <f t="shared" si="14"/>
        <v>4.4137777683624264E-2</v>
      </c>
      <c r="G193">
        <f t="shared" si="15"/>
        <v>0</v>
      </c>
      <c r="H193">
        <f t="shared" si="16"/>
        <v>40.872613510671911</v>
      </c>
      <c r="I193">
        <f t="shared" si="17"/>
        <v>12.970653939744027</v>
      </c>
      <c r="J193">
        <f t="shared" si="18"/>
        <v>5769.2930059355067</v>
      </c>
      <c r="K193">
        <f t="shared" si="19"/>
        <v>1024</v>
      </c>
      <c r="L193">
        <f t="shared" si="20"/>
        <v>97.468497531101562</v>
      </c>
      <c r="M193">
        <f t="shared" si="20"/>
        <v>1.0595533117644931</v>
      </c>
    </row>
    <row r="194" spans="1:13" x14ac:dyDescent="0.3">
      <c r="A194">
        <v>-109</v>
      </c>
      <c r="B194">
        <v>83</v>
      </c>
      <c r="C194">
        <v>35</v>
      </c>
      <c r="D194">
        <v>35</v>
      </c>
      <c r="E194">
        <v>14</v>
      </c>
      <c r="F194">
        <f t="shared" si="14"/>
        <v>5.3966334246063716E-2</v>
      </c>
      <c r="G194">
        <f t="shared" si="15"/>
        <v>0</v>
      </c>
      <c r="H194">
        <f t="shared" si="16"/>
        <v>41.50419421260144</v>
      </c>
      <c r="I194">
        <f t="shared" si="17"/>
        <v>13.318907773612738</v>
      </c>
      <c r="J194">
        <f t="shared" si="18"/>
        <v>6880.0445008803845</v>
      </c>
      <c r="K194">
        <f t="shared" si="19"/>
        <v>1225</v>
      </c>
      <c r="L194">
        <f t="shared" si="20"/>
        <v>42.30454235523807</v>
      </c>
      <c r="M194">
        <f t="shared" si="20"/>
        <v>0.46388662084515775</v>
      </c>
    </row>
    <row r="195" spans="1:13" x14ac:dyDescent="0.3">
      <c r="A195">
        <v>-108</v>
      </c>
      <c r="B195">
        <v>88</v>
      </c>
      <c r="C195">
        <v>27</v>
      </c>
      <c r="D195">
        <v>45</v>
      </c>
      <c r="E195">
        <v>12</v>
      </c>
      <c r="F195">
        <f t="shared" si="14"/>
        <v>6.5786343487836602E-2</v>
      </c>
      <c r="G195">
        <f t="shared" si="15"/>
        <v>0</v>
      </c>
      <c r="H195">
        <f t="shared" si="16"/>
        <v>42.135862158385336</v>
      </c>
      <c r="I195">
        <f t="shared" si="17"/>
        <v>13.673556971789688</v>
      </c>
      <c r="J195">
        <f t="shared" si="18"/>
        <v>7732.4259313891289</v>
      </c>
      <c r="K195">
        <f t="shared" si="19"/>
        <v>729</v>
      </c>
      <c r="L195">
        <f t="shared" si="20"/>
        <v>8.2032855757691046</v>
      </c>
      <c r="M195">
        <f t="shared" si="20"/>
        <v>2.8007929378258716</v>
      </c>
    </row>
    <row r="196" spans="1:13" x14ac:dyDescent="0.3">
      <c r="A196">
        <v>-107</v>
      </c>
      <c r="B196">
        <v>70</v>
      </c>
      <c r="C196">
        <v>43</v>
      </c>
      <c r="D196">
        <v>42</v>
      </c>
      <c r="E196">
        <v>16</v>
      </c>
      <c r="F196">
        <f t="shared" si="14"/>
        <v>7.9955611851770317E-2</v>
      </c>
      <c r="G196">
        <f t="shared" si="15"/>
        <v>0</v>
      </c>
      <c r="H196">
        <f t="shared" si="16"/>
        <v>42.767326539806518</v>
      </c>
      <c r="I196">
        <f t="shared" si="17"/>
        <v>14.034616531103406</v>
      </c>
      <c r="J196">
        <f t="shared" si="18"/>
        <v>4888.8126072406185</v>
      </c>
      <c r="K196">
        <f t="shared" si="19"/>
        <v>1849</v>
      </c>
      <c r="L196">
        <f t="shared" si="20"/>
        <v>0.58879001869144432</v>
      </c>
      <c r="M196">
        <f t="shared" si="20"/>
        <v>3.8627321798120078</v>
      </c>
    </row>
    <row r="197" spans="1:13" x14ac:dyDescent="0.3">
      <c r="A197">
        <v>-106</v>
      </c>
      <c r="B197">
        <v>93</v>
      </c>
      <c r="C197">
        <v>22</v>
      </c>
      <c r="D197">
        <v>42</v>
      </c>
      <c r="E197">
        <v>19</v>
      </c>
      <c r="F197">
        <f t="shared" si="14"/>
        <v>9.6886334848727856E-2</v>
      </c>
      <c r="G197">
        <f t="shared" si="15"/>
        <v>0</v>
      </c>
      <c r="H197">
        <f t="shared" si="16"/>
        <v>43.398292298065734</v>
      </c>
      <c r="I197">
        <f t="shared" si="17"/>
        <v>14.402097636068973</v>
      </c>
      <c r="J197">
        <f t="shared" si="18"/>
        <v>8630.9885286800163</v>
      </c>
      <c r="K197">
        <f t="shared" si="19"/>
        <v>484</v>
      </c>
      <c r="L197">
        <f t="shared" si="20"/>
        <v>1.9552213508299501</v>
      </c>
      <c r="M197">
        <f t="shared" si="20"/>
        <v>21.140706148242526</v>
      </c>
    </row>
    <row r="198" spans="1:13" x14ac:dyDescent="0.3">
      <c r="A198">
        <v>-105</v>
      </c>
      <c r="B198">
        <v>77</v>
      </c>
      <c r="C198">
        <v>31</v>
      </c>
      <c r="D198">
        <v>39</v>
      </c>
      <c r="E198">
        <v>17</v>
      </c>
      <c r="F198">
        <f t="shared" si="14"/>
        <v>0.11705136337498342</v>
      </c>
      <c r="G198">
        <f t="shared" si="15"/>
        <v>0</v>
      </c>
      <c r="H198">
        <f t="shared" si="16"/>
        <v>44.028460332952797</v>
      </c>
      <c r="I198">
        <f t="shared" si="17"/>
        <v>14.776007548435711</v>
      </c>
      <c r="J198">
        <f t="shared" si="18"/>
        <v>5910.9877910619207</v>
      </c>
      <c r="K198">
        <f t="shared" si="19"/>
        <v>961</v>
      </c>
      <c r="L198">
        <f t="shared" si="20"/>
        <v>25.285413320079751</v>
      </c>
      <c r="M198">
        <f t="shared" si="20"/>
        <v>4.9461424246149361</v>
      </c>
    </row>
    <row r="199" spans="1:13" x14ac:dyDescent="0.3">
      <c r="A199">
        <v>-104</v>
      </c>
      <c r="B199">
        <v>91</v>
      </c>
      <c r="C199">
        <v>25</v>
      </c>
      <c r="D199">
        <v>34</v>
      </c>
      <c r="E199">
        <v>17</v>
      </c>
      <c r="F199">
        <f t="shared" si="14"/>
        <v>0.140990807988706</v>
      </c>
      <c r="G199">
        <f t="shared" si="15"/>
        <v>0</v>
      </c>
      <c r="H199">
        <f t="shared" si="16"/>
        <v>44.657527719799376</v>
      </c>
      <c r="I199">
        <f t="shared" si="17"/>
        <v>15.156349498123822</v>
      </c>
      <c r="J199">
        <f t="shared" si="18"/>
        <v>8255.3595513539931</v>
      </c>
      <c r="K199">
        <f t="shared" si="19"/>
        <v>625</v>
      </c>
      <c r="L199">
        <f t="shared" si="20"/>
        <v>113.58289709829208</v>
      </c>
      <c r="M199">
        <f t="shared" si="20"/>
        <v>3.3990471730682836</v>
      </c>
    </row>
    <row r="200" spans="1:13" x14ac:dyDescent="0.3">
      <c r="A200">
        <v>-103</v>
      </c>
      <c r="B200">
        <v>99</v>
      </c>
      <c r="C200">
        <v>24</v>
      </c>
      <c r="D200">
        <v>42</v>
      </c>
      <c r="E200">
        <v>21</v>
      </c>
      <c r="F200">
        <f t="shared" si="14"/>
        <v>0.16931892230028764</v>
      </c>
      <c r="G200">
        <f t="shared" si="15"/>
        <v>0</v>
      </c>
      <c r="H200">
        <f t="shared" si="16"/>
        <v>45.285187934027029</v>
      </c>
      <c r="I200">
        <f t="shared" si="17"/>
        <v>15.5431225757295</v>
      </c>
      <c r="J200">
        <f t="shared" si="18"/>
        <v>9767.5035222819915</v>
      </c>
      <c r="K200">
        <f t="shared" si="19"/>
        <v>576</v>
      </c>
      <c r="L200">
        <f t="shared" si="20"/>
        <v>10.792459761876778</v>
      </c>
      <c r="M200">
        <f t="shared" si="20"/>
        <v>29.777511223513049</v>
      </c>
    </row>
    <row r="201" spans="1:13" x14ac:dyDescent="0.3">
      <c r="A201">
        <v>-102</v>
      </c>
      <c r="B201">
        <v>93</v>
      </c>
      <c r="C201">
        <v>35</v>
      </c>
      <c r="D201">
        <v>39</v>
      </c>
      <c r="E201">
        <v>19</v>
      </c>
      <c r="F201">
        <f t="shared" si="14"/>
        <v>0.20273118788506309</v>
      </c>
      <c r="G201">
        <f t="shared" si="15"/>
        <v>0</v>
      </c>
      <c r="H201">
        <f t="shared" si="16"/>
        <v>45.911131083089465</v>
      </c>
      <c r="I201">
        <f t="shared" si="17"/>
        <v>15.936321626780403</v>
      </c>
      <c r="J201">
        <f t="shared" si="18"/>
        <v>8611.3330989879196</v>
      </c>
      <c r="K201">
        <f t="shared" si="19"/>
        <v>1225</v>
      </c>
      <c r="L201">
        <f t="shared" si="20"/>
        <v>47.763732847645365</v>
      </c>
      <c r="M201">
        <f t="shared" si="20"/>
        <v>9.3861251745334755</v>
      </c>
    </row>
    <row r="202" spans="1:13" x14ac:dyDescent="0.3">
      <c r="A202">
        <v>-101</v>
      </c>
      <c r="B202">
        <v>76</v>
      </c>
      <c r="C202">
        <v>27</v>
      </c>
      <c r="D202">
        <v>49</v>
      </c>
      <c r="E202">
        <v>16</v>
      </c>
      <c r="F202">
        <f t="shared" si="14"/>
        <v>0.24201150252336923</v>
      </c>
      <c r="G202">
        <f t="shared" si="15"/>
        <v>0</v>
      </c>
      <c r="H202">
        <f t="shared" si="16"/>
        <v>46.535044145592998</v>
      </c>
      <c r="I202">
        <f t="shared" si="17"/>
        <v>16.335937147925314</v>
      </c>
      <c r="J202">
        <f t="shared" si="18"/>
        <v>5739.2728211838012</v>
      </c>
      <c r="K202">
        <f t="shared" si="19"/>
        <v>729</v>
      </c>
      <c r="L202">
        <f t="shared" si="20"/>
        <v>6.0760073641753527</v>
      </c>
      <c r="M202">
        <f t="shared" si="20"/>
        <v>0.1128537673561944</v>
      </c>
    </row>
    <row r="203" spans="1:13" x14ac:dyDescent="0.3">
      <c r="A203">
        <v>-100</v>
      </c>
      <c r="B203">
        <v>95</v>
      </c>
      <c r="C203">
        <v>27</v>
      </c>
      <c r="D203">
        <v>36</v>
      </c>
      <c r="E203">
        <v>16</v>
      </c>
      <c r="F203">
        <f t="shared" si="14"/>
        <v>0.28803935133695224</v>
      </c>
      <c r="G203">
        <f t="shared" si="15"/>
        <v>0</v>
      </c>
      <c r="H203">
        <f t="shared" si="16"/>
        <v>47.156611217364677</v>
      </c>
      <c r="I203">
        <f t="shared" si="17"/>
        <v>16.74195518524369</v>
      </c>
      <c r="J203">
        <f t="shared" si="18"/>
        <v>8970.3554899138981</v>
      </c>
      <c r="K203">
        <f t="shared" si="19"/>
        <v>729</v>
      </c>
      <c r="L203">
        <f t="shared" si="20"/>
        <v>124.46997385542734</v>
      </c>
      <c r="M203">
        <f t="shared" si="20"/>
        <v>0.55049749690999783</v>
      </c>
    </row>
    <row r="204" spans="1:13" x14ac:dyDescent="0.3">
      <c r="A204">
        <v>-99</v>
      </c>
      <c r="B204">
        <v>111</v>
      </c>
      <c r="C204">
        <v>20</v>
      </c>
      <c r="D204">
        <v>41</v>
      </c>
      <c r="E204">
        <v>20</v>
      </c>
      <c r="F204">
        <f t="shared" si="14"/>
        <v>0.34179681684682284</v>
      </c>
      <c r="G204">
        <f t="shared" si="15"/>
        <v>0</v>
      </c>
      <c r="H204">
        <f t="shared" si="16"/>
        <v>47.775513764222787</v>
      </c>
      <c r="I204">
        <f t="shared" si="17"/>
        <v>17.154357234862132</v>
      </c>
      <c r="J204">
        <f t="shared" si="18"/>
        <v>12245.237931724012</v>
      </c>
      <c r="K204">
        <f t="shared" si="19"/>
        <v>400</v>
      </c>
      <c r="L204">
        <f t="shared" si="20"/>
        <v>45.907586769172433</v>
      </c>
      <c r="M204">
        <f t="shared" si="20"/>
        <v>8.0976827467814889</v>
      </c>
    </row>
    <row r="205" spans="1:13" x14ac:dyDescent="0.3">
      <c r="A205">
        <v>-98</v>
      </c>
      <c r="B205">
        <v>97</v>
      </c>
      <c r="C205">
        <v>32</v>
      </c>
      <c r="D205">
        <v>53</v>
      </c>
      <c r="E205">
        <v>22</v>
      </c>
      <c r="F205">
        <f t="shared" si="14"/>
        <v>0.40437525955785236</v>
      </c>
      <c r="G205">
        <f t="shared" si="15"/>
        <v>0</v>
      </c>
      <c r="H205">
        <f t="shared" si="16"/>
        <v>48.391430881190608</v>
      </c>
      <c r="I205">
        <f t="shared" si="17"/>
        <v>17.573120146066088</v>
      </c>
      <c r="J205">
        <f t="shared" si="18"/>
        <v>9330.7147189963198</v>
      </c>
      <c r="K205">
        <f t="shared" si="19"/>
        <v>1024</v>
      </c>
      <c r="L205">
        <f t="shared" si="20"/>
        <v>21.238909322843575</v>
      </c>
      <c r="M205">
        <f t="shared" si="20"/>
        <v>19.597265241165932</v>
      </c>
    </row>
    <row r="206" spans="1:13" x14ac:dyDescent="0.3">
      <c r="A206">
        <v>-97</v>
      </c>
      <c r="B206">
        <v>91</v>
      </c>
      <c r="C206">
        <v>26</v>
      </c>
      <c r="D206">
        <v>42</v>
      </c>
      <c r="E206">
        <v>22</v>
      </c>
      <c r="F206">
        <f t="shared" si="14"/>
        <v>0.47698147592538864</v>
      </c>
      <c r="G206">
        <f t="shared" si="15"/>
        <v>0</v>
      </c>
      <c r="H206">
        <f t="shared" si="16"/>
        <v>49.004039557880105</v>
      </c>
      <c r="I206">
        <f t="shared" si="17"/>
        <v>17.998216027095896</v>
      </c>
      <c r="J206">
        <f t="shared" si="18"/>
        <v>8194.4168827099566</v>
      </c>
      <c r="K206">
        <f t="shared" si="19"/>
        <v>676</v>
      </c>
      <c r="L206">
        <f t="shared" si="20"/>
        <v>49.056570128349342</v>
      </c>
      <c r="M206">
        <f t="shared" si="20"/>
        <v>16.014274965792151</v>
      </c>
    </row>
    <row r="207" spans="1:13" x14ac:dyDescent="0.3">
      <c r="A207">
        <v>-96</v>
      </c>
      <c r="B207">
        <v>101</v>
      </c>
      <c r="C207">
        <v>43</v>
      </c>
      <c r="D207">
        <v>44</v>
      </c>
      <c r="E207">
        <v>24</v>
      </c>
      <c r="F207">
        <f t="shared" si="14"/>
        <v>0.5609431161407854</v>
      </c>
      <c r="G207">
        <f t="shared" si="15"/>
        <v>0</v>
      </c>
      <c r="H207">
        <f t="shared" si="16"/>
        <v>49.613014949758828</v>
      </c>
      <c r="I207">
        <f t="shared" si="17"/>
        <v>18.429612153816976</v>
      </c>
      <c r="J207">
        <f t="shared" si="18"/>
        <v>10088.004147719106</v>
      </c>
      <c r="K207">
        <f t="shared" si="19"/>
        <v>1849</v>
      </c>
      <c r="L207">
        <f t="shared" si="20"/>
        <v>31.505936826216097</v>
      </c>
      <c r="M207">
        <f t="shared" si="20"/>
        <v>31.029220756903552</v>
      </c>
    </row>
    <row r="208" spans="1:13" x14ac:dyDescent="0.3">
      <c r="A208">
        <v>-95</v>
      </c>
      <c r="B208">
        <v>93</v>
      </c>
      <c r="C208">
        <v>22</v>
      </c>
      <c r="D208">
        <v>64</v>
      </c>
      <c r="E208">
        <v>25</v>
      </c>
      <c r="F208">
        <f t="shared" si="14"/>
        <v>0.65771312086266631</v>
      </c>
      <c r="G208">
        <f t="shared" si="15"/>
        <v>0</v>
      </c>
      <c r="H208">
        <f t="shared" si="16"/>
        <v>50.218030654999929</v>
      </c>
      <c r="I208">
        <f t="shared" si="17"/>
        <v>18.867270881454051</v>
      </c>
      <c r="J208">
        <f t="shared" si="18"/>
        <v>8527.0979460688995</v>
      </c>
      <c r="K208">
        <f t="shared" si="19"/>
        <v>484</v>
      </c>
      <c r="L208">
        <f t="shared" si="20"/>
        <v>189.94267902652169</v>
      </c>
      <c r="M208">
        <f t="shared" si="20"/>
        <v>37.61036644146138</v>
      </c>
    </row>
    <row r="209" spans="1:13" x14ac:dyDescent="0.3">
      <c r="A209">
        <v>-94</v>
      </c>
      <c r="B209">
        <v>99</v>
      </c>
      <c r="C209">
        <v>22</v>
      </c>
      <c r="D209">
        <v>55</v>
      </c>
      <c r="E209">
        <v>28</v>
      </c>
      <c r="F209">
        <f t="shared" ref="F209:F272" si="21">$F$10*EXP(-(($A209-$F$11)^2)/(2*$F$12^2))+$M$10*EXP(-(($A209-$M$11)^2)/(2*$M$12^2))+$K$10*EXP(-(($A209-$K$11)^2)/(2*$K$12^2))</f>
        <v>0.76887291470409758</v>
      </c>
      <c r="G209">
        <f t="shared" ref="G209:G272" si="22">$G$10*EXP(-(($A209-$G$11)^2)/(2*$G$12^2))+$L$10*EXP(-(($A209-$L$11)^2)/(2*$L$12^2))</f>
        <v>0</v>
      </c>
      <c r="H209">
        <f t="shared" ref="H209:H272" si="23">$H$10*EXP(-(($A209-$H$11)^2)/(2*$H$12^2))</f>
        <v>50.818758996602369</v>
      </c>
      <c r="I209">
        <f t="shared" ref="I209:I272" si="24">$I$10*EXP(-(($A209-$I$11)^2)/(2*$I$12^2))</f>
        <v>19.311149559579345</v>
      </c>
      <c r="J209">
        <f t="shared" ref="J209:J272" si="25">(F209-B209)^2</f>
        <v>9649.3543284475527</v>
      </c>
      <c r="K209">
        <f t="shared" ref="K209:K272" si="26">(G209-C209)^2</f>
        <v>484</v>
      </c>
      <c r="L209">
        <f t="shared" ref="L209:M272" si="27">(H209-D209)^2</f>
        <v>17.482776328493625</v>
      </c>
      <c r="M209">
        <f t="shared" si="27"/>
        <v>75.496121975998207</v>
      </c>
    </row>
    <row r="210" spans="1:13" x14ac:dyDescent="0.3">
      <c r="A210">
        <v>-93</v>
      </c>
      <c r="B210">
        <v>107</v>
      </c>
      <c r="C210">
        <v>28</v>
      </c>
      <c r="D210">
        <v>69</v>
      </c>
      <c r="E210">
        <v>21</v>
      </c>
      <c r="F210">
        <f t="shared" si="21"/>
        <v>0.89613407594493777</v>
      </c>
      <c r="G210">
        <f t="shared" si="22"/>
        <v>0</v>
      </c>
      <c r="H210">
        <f t="shared" si="23"/>
        <v>51.414871309456132</v>
      </c>
      <c r="I210">
        <f t="shared" si="24"/>
        <v>19.761200450544326</v>
      </c>
      <c r="J210">
        <f t="shared" si="25"/>
        <v>11258.030364029852</v>
      </c>
      <c r="K210">
        <f t="shared" si="26"/>
        <v>784</v>
      </c>
      <c r="L210">
        <f t="shared" si="27"/>
        <v>309.23675106298913</v>
      </c>
      <c r="M210">
        <f t="shared" si="27"/>
        <v>1.5346243237315811</v>
      </c>
    </row>
    <row r="211" spans="1:13" x14ac:dyDescent="0.3">
      <c r="A211">
        <v>-92</v>
      </c>
      <c r="B211">
        <v>106</v>
      </c>
      <c r="C211">
        <v>28</v>
      </c>
      <c r="D211">
        <v>59</v>
      </c>
      <c r="E211">
        <v>14</v>
      </c>
      <c r="F211">
        <f t="shared" si="21"/>
        <v>1.0413381876351957</v>
      </c>
      <c r="G211">
        <f t="shared" si="22"/>
        <v>0</v>
      </c>
      <c r="H211">
        <f t="shared" si="23"/>
        <v>52.006038232014838</v>
      </c>
      <c r="I211">
        <f t="shared" si="24"/>
        <v>20.217370651543536</v>
      </c>
      <c r="J211">
        <f t="shared" si="25"/>
        <v>11016.320689442367</v>
      </c>
      <c r="K211">
        <f t="shared" si="26"/>
        <v>784</v>
      </c>
      <c r="L211">
        <f t="shared" si="27"/>
        <v>48.915501212038137</v>
      </c>
      <c r="M211">
        <f t="shared" si="27"/>
        <v>38.655697818674895</v>
      </c>
    </row>
    <row r="212" spans="1:13" x14ac:dyDescent="0.3">
      <c r="A212">
        <v>-91</v>
      </c>
      <c r="B212">
        <v>124</v>
      </c>
      <c r="C212">
        <v>35</v>
      </c>
      <c r="D212">
        <v>45</v>
      </c>
      <c r="E212">
        <v>16</v>
      </c>
      <c r="F212">
        <f t="shared" si="21"/>
        <v>1.2064545661070651</v>
      </c>
      <c r="G212">
        <f t="shared" si="22"/>
        <v>0</v>
      </c>
      <c r="H212">
        <f t="shared" si="23"/>
        <v>52.591930002227137</v>
      </c>
      <c r="I212">
        <f t="shared" si="24"/>
        <v>20.679602020498418</v>
      </c>
      <c r="J212">
        <f t="shared" si="25"/>
        <v>15078.254800225528</v>
      </c>
      <c r="K212">
        <f t="shared" si="26"/>
        <v>1225</v>
      </c>
      <c r="L212">
        <f t="shared" si="27"/>
        <v>57.637401158716543</v>
      </c>
      <c r="M212">
        <f t="shared" si="27"/>
        <v>21.898675070252878</v>
      </c>
    </row>
    <row r="213" spans="1:13" x14ac:dyDescent="0.3">
      <c r="A213">
        <v>-90</v>
      </c>
      <c r="B213">
        <v>114</v>
      </c>
      <c r="C213">
        <v>41</v>
      </c>
      <c r="D213">
        <v>47</v>
      </c>
      <c r="E213">
        <v>22</v>
      </c>
      <c r="F213">
        <f t="shared" si="21"/>
        <v>1.3935755600640947</v>
      </c>
      <c r="G213">
        <f t="shared" si="22"/>
        <v>0</v>
      </c>
      <c r="H213">
        <f t="shared" si="23"/>
        <v>53.172216757366975</v>
      </c>
      <c r="I213">
        <f t="shared" si="24"/>
        <v>21.147831105947169</v>
      </c>
      <c r="J213">
        <f t="shared" si="25"/>
        <v>12680.206825146995</v>
      </c>
      <c r="K213">
        <f t="shared" si="26"/>
        <v>1681</v>
      </c>
      <c r="L213">
        <f t="shared" si="27"/>
        <v>38.096259699921696</v>
      </c>
      <c r="M213">
        <f t="shared" si="27"/>
        <v>0.72619182399122462</v>
      </c>
    </row>
    <row r="214" spans="1:13" x14ac:dyDescent="0.3">
      <c r="A214">
        <v>-89</v>
      </c>
      <c r="B214">
        <v>112</v>
      </c>
      <c r="C214">
        <v>32</v>
      </c>
      <c r="D214">
        <v>49</v>
      </c>
      <c r="E214">
        <v>18</v>
      </c>
      <c r="F214">
        <f t="shared" si="21"/>
        <v>1.6049091179993902</v>
      </c>
      <c r="G214">
        <f t="shared" si="22"/>
        <v>0</v>
      </c>
      <c r="H214">
        <f t="shared" si="23"/>
        <v>53.746568837392182</v>
      </c>
      <c r="I214">
        <f t="shared" si="24"/>
        <v>21.621989081125005</v>
      </c>
      <c r="J214">
        <f t="shared" si="25"/>
        <v>12187.076090845176</v>
      </c>
      <c r="K214">
        <f t="shared" si="26"/>
        <v>1024</v>
      </c>
      <c r="L214">
        <f t="shared" si="27"/>
        <v>22.529915728102573</v>
      </c>
      <c r="M214">
        <f t="shared" si="27"/>
        <v>13.118804903788755</v>
      </c>
    </row>
    <row r="215" spans="1:13" x14ac:dyDescent="0.3">
      <c r="A215">
        <v>-88</v>
      </c>
      <c r="B215">
        <v>102</v>
      </c>
      <c r="C215">
        <v>36</v>
      </c>
      <c r="D215">
        <v>40</v>
      </c>
      <c r="E215">
        <v>22</v>
      </c>
      <c r="F215">
        <f t="shared" si="21"/>
        <v>1.8427683347924371</v>
      </c>
      <c r="G215">
        <f t="shared" si="22"/>
        <v>0</v>
      </c>
      <c r="H215">
        <f t="shared" si="23"/>
        <v>54.314657091451451</v>
      </c>
      <c r="I215">
        <f t="shared" si="24"/>
        <v>22.102001682417214</v>
      </c>
      <c r="J215">
        <f t="shared" si="25"/>
        <v>10031.471054838055</v>
      </c>
      <c r="K215">
        <f t="shared" si="26"/>
        <v>1296</v>
      </c>
      <c r="L215">
        <f t="shared" si="27"/>
        <v>204.90940764584133</v>
      </c>
      <c r="M215">
        <f t="shared" si="27"/>
        <v>1.0404343215942155E-2</v>
      </c>
    </row>
    <row r="216" spans="1:13" x14ac:dyDescent="0.3">
      <c r="A216">
        <v>-87</v>
      </c>
      <c r="B216">
        <v>101</v>
      </c>
      <c r="C216">
        <v>35</v>
      </c>
      <c r="D216">
        <v>54</v>
      </c>
      <c r="E216">
        <v>25</v>
      </c>
      <c r="F216">
        <f t="shared" si="21"/>
        <v>2.1095577109291592</v>
      </c>
      <c r="G216">
        <f t="shared" si="22"/>
        <v>0</v>
      </c>
      <c r="H216">
        <f t="shared" si="23"/>
        <v>54.876153187149846</v>
      </c>
      <c r="I216">
        <f t="shared" si="24"/>
        <v>22.587789152364422</v>
      </c>
      <c r="J216">
        <f t="shared" si="25"/>
        <v>9779.3195761280513</v>
      </c>
      <c r="K216">
        <f t="shared" si="26"/>
        <v>1225</v>
      </c>
      <c r="L216">
        <f t="shared" si="27"/>
        <v>0.76764440735283346</v>
      </c>
      <c r="M216">
        <f t="shared" si="27"/>
        <v>5.8187611734507518</v>
      </c>
    </row>
    <row r="217" spans="1:13" x14ac:dyDescent="0.3">
      <c r="A217">
        <v>-86</v>
      </c>
      <c r="B217">
        <v>113</v>
      </c>
      <c r="C217">
        <v>34</v>
      </c>
      <c r="D217">
        <v>51</v>
      </c>
      <c r="E217">
        <v>27</v>
      </c>
      <c r="F217">
        <f t="shared" si="21"/>
        <v>2.4077558907161856</v>
      </c>
      <c r="G217">
        <f t="shared" si="22"/>
        <v>0</v>
      </c>
      <c r="H217">
        <f t="shared" si="23"/>
        <v>55.430729922174628</v>
      </c>
      <c r="I217">
        <f t="shared" si="24"/>
        <v>23.079266187397117</v>
      </c>
      <c r="J217">
        <f t="shared" si="25"/>
        <v>12230.644457127421</v>
      </c>
      <c r="K217">
        <f t="shared" si="26"/>
        <v>1156</v>
      </c>
      <c r="L217">
        <f t="shared" si="27"/>
        <v>19.631367643253583</v>
      </c>
      <c r="M217">
        <f t="shared" si="27"/>
        <v>15.372153629287538</v>
      </c>
    </row>
    <row r="218" spans="1:13" x14ac:dyDescent="0.3">
      <c r="A218">
        <v>-85</v>
      </c>
      <c r="B218">
        <v>113</v>
      </c>
      <c r="C218">
        <v>40</v>
      </c>
      <c r="D218">
        <v>61</v>
      </c>
      <c r="E218">
        <v>19</v>
      </c>
      <c r="F218">
        <f t="shared" si="21"/>
        <v>2.739894689750173</v>
      </c>
      <c r="G218">
        <f t="shared" si="22"/>
        <v>0</v>
      </c>
      <c r="H218">
        <f t="shared" si="23"/>
        <v>55.978061537875114</v>
      </c>
      <c r="I218">
        <f t="shared" si="24"/>
        <v>23.576341890472648</v>
      </c>
      <c r="J218">
        <f t="shared" si="25"/>
        <v>12157.290823027382</v>
      </c>
      <c r="K218">
        <f t="shared" si="26"/>
        <v>1600</v>
      </c>
      <c r="L218">
        <f t="shared" si="27"/>
        <v>25.219865917369269</v>
      </c>
      <c r="M218">
        <f t="shared" si="27"/>
        <v>20.942905098494769</v>
      </c>
    </row>
    <row r="219" spans="1:13" x14ac:dyDescent="0.3">
      <c r="A219">
        <v>-84</v>
      </c>
      <c r="B219">
        <v>97</v>
      </c>
      <c r="C219">
        <v>33</v>
      </c>
      <c r="D219">
        <v>62</v>
      </c>
      <c r="E219">
        <v>26</v>
      </c>
      <c r="F219">
        <f t="shared" si="21"/>
        <v>3.1085342771337641</v>
      </c>
      <c r="G219">
        <f t="shared" si="22"/>
        <v>0</v>
      </c>
      <c r="H219">
        <f t="shared" si="23"/>
        <v>56.517824034382734</v>
      </c>
      <c r="I219">
        <f t="shared" si="24"/>
        <v>24.078919728784676</v>
      </c>
      <c r="J219">
        <f t="shared" si="25"/>
        <v>8815.6073355881636</v>
      </c>
      <c r="K219">
        <f t="shared" si="26"/>
        <v>1089</v>
      </c>
      <c r="L219">
        <f t="shared" si="27"/>
        <v>30.054253317991602</v>
      </c>
      <c r="M219">
        <f t="shared" si="27"/>
        <v>3.6905494084527422</v>
      </c>
    </row>
    <row r="220" spans="1:13" x14ac:dyDescent="0.3">
      <c r="A220">
        <v>-83</v>
      </c>
      <c r="B220">
        <v>102</v>
      </c>
      <c r="C220">
        <v>41</v>
      </c>
      <c r="D220">
        <v>51</v>
      </c>
      <c r="E220">
        <v>27</v>
      </c>
      <c r="F220">
        <f t="shared" si="21"/>
        <v>3.5162344445725342</v>
      </c>
      <c r="G220">
        <f t="shared" si="22"/>
        <v>0</v>
      </c>
      <c r="H220">
        <f t="shared" si="23"/>
        <v>57.049695486850815</v>
      </c>
      <c r="I220">
        <f t="shared" si="24"/>
        <v>24.586897496710783</v>
      </c>
      <c r="J220">
        <f t="shared" si="25"/>
        <v>9699.0520779764011</v>
      </c>
      <c r="K220">
        <f t="shared" si="26"/>
        <v>1681</v>
      </c>
      <c r="L220">
        <f t="shared" si="27"/>
        <v>36.598815483623127</v>
      </c>
      <c r="M220">
        <f t="shared" si="27"/>
        <v>5.8230636913806846</v>
      </c>
    </row>
    <row r="221" spans="1:13" x14ac:dyDescent="0.3">
      <c r="A221">
        <v>-82</v>
      </c>
      <c r="B221">
        <v>130</v>
      </c>
      <c r="C221">
        <v>40</v>
      </c>
      <c r="D221">
        <v>55</v>
      </c>
      <c r="E221">
        <v>26</v>
      </c>
      <c r="F221">
        <f t="shared" si="21"/>
        <v>3.9655219722597836</v>
      </c>
      <c r="G221">
        <f t="shared" si="22"/>
        <v>0</v>
      </c>
      <c r="H221">
        <f t="shared" si="23"/>
        <v>57.573356362387571</v>
      </c>
      <c r="I221">
        <f t="shared" si="24"/>
        <v>25.100167284159575</v>
      </c>
      <c r="J221">
        <f t="shared" si="25"/>
        <v>15884.689651724933</v>
      </c>
      <c r="K221">
        <f t="shared" si="26"/>
        <v>1600</v>
      </c>
      <c r="L221">
        <f t="shared" si="27"/>
        <v>6.622162967840592</v>
      </c>
      <c r="M221">
        <f t="shared" si="27"/>
        <v>0.80969891649675529</v>
      </c>
    </row>
    <row r="222" spans="1:13" x14ac:dyDescent="0.3">
      <c r="A222">
        <v>-81</v>
      </c>
      <c r="B222">
        <v>107</v>
      </c>
      <c r="C222">
        <v>29</v>
      </c>
      <c r="D222">
        <v>54</v>
      </c>
      <c r="E222">
        <v>16</v>
      </c>
      <c r="F222">
        <f t="shared" si="21"/>
        <v>4.4588541896820315</v>
      </c>
      <c r="G222">
        <f t="shared" si="22"/>
        <v>0</v>
      </c>
      <c r="H222">
        <f t="shared" si="23"/>
        <v>58.08848983725067</v>
      </c>
      <c r="I222">
        <f t="shared" si="24"/>
        <v>25.6186154504739</v>
      </c>
      <c r="J222">
        <f t="shared" si="25"/>
        <v>10514.686584092891</v>
      </c>
      <c r="K222">
        <f t="shared" si="26"/>
        <v>841</v>
      </c>
      <c r="L222">
        <f t="shared" si="27"/>
        <v>16.715749149302006</v>
      </c>
      <c r="M222">
        <f t="shared" si="27"/>
        <v>92.51776318409523</v>
      </c>
    </row>
    <row r="223" spans="1:13" x14ac:dyDescent="0.3">
      <c r="A223">
        <v>-80</v>
      </c>
      <c r="B223">
        <v>101</v>
      </c>
      <c r="C223">
        <v>26</v>
      </c>
      <c r="D223">
        <v>68</v>
      </c>
      <c r="E223">
        <v>23</v>
      </c>
      <c r="F223">
        <f t="shared" si="21"/>
        <v>4.9985789270561467</v>
      </c>
      <c r="G223">
        <f t="shared" si="22"/>
        <v>0</v>
      </c>
      <c r="H223">
        <f t="shared" si="23"/>
        <v>58.59478211386687</v>
      </c>
      <c r="I223">
        <f t="shared" si="24"/>
        <v>26.142122604041454</v>
      </c>
      <c r="J223">
        <f t="shared" si="25"/>
        <v>9216.2728480246678</v>
      </c>
      <c r="K223">
        <f t="shared" si="26"/>
        <v>676</v>
      </c>
      <c r="L223">
        <f t="shared" si="27"/>
        <v>88.458123485638538</v>
      </c>
      <c r="M223">
        <f t="shared" si="27"/>
        <v>9.8729344588282473</v>
      </c>
    </row>
    <row r="224" spans="1:13" x14ac:dyDescent="0.3">
      <c r="A224">
        <v>-79</v>
      </c>
      <c r="B224">
        <v>123</v>
      </c>
      <c r="C224">
        <v>40</v>
      </c>
      <c r="D224">
        <v>65</v>
      </c>
      <c r="E224">
        <v>13</v>
      </c>
      <c r="F224">
        <f t="shared" si="21"/>
        <v>5.5868911584933736</v>
      </c>
      <c r="G224">
        <f t="shared" si="22"/>
        <v>0</v>
      </c>
      <c r="H224">
        <f t="shared" si="23"/>
        <v>59.091922737236864</v>
      </c>
      <c r="I224">
        <f t="shared" si="24"/>
        <v>26.670563587758746</v>
      </c>
      <c r="J224">
        <f t="shared" si="25"/>
        <v>13785.838127827481</v>
      </c>
      <c r="K224">
        <f t="shared" si="26"/>
        <v>1600</v>
      </c>
      <c r="L224">
        <f t="shared" si="27"/>
        <v>34.905376942778751</v>
      </c>
      <c r="M224">
        <f t="shared" si="27"/>
        <v>186.88430880695529</v>
      </c>
    </row>
    <row r="225" spans="1:13" x14ac:dyDescent="0.3">
      <c r="A225">
        <v>-78</v>
      </c>
      <c r="B225">
        <v>100</v>
      </c>
      <c r="C225">
        <v>43</v>
      </c>
      <c r="D225">
        <v>65</v>
      </c>
      <c r="E225">
        <v>25</v>
      </c>
      <c r="F225">
        <f t="shared" si="21"/>
        <v>6.2257867491805037</v>
      </c>
      <c r="G225">
        <f t="shared" si="22"/>
        <v>0</v>
      </c>
      <c r="H225">
        <f t="shared" si="23"/>
        <v>59.579604910282086</v>
      </c>
      <c r="I225">
        <f t="shared" si="24"/>
        <v>27.203807470488211</v>
      </c>
      <c r="J225">
        <f t="shared" si="25"/>
        <v>8793.6030708101716</v>
      </c>
      <c r="K225">
        <f t="shared" si="26"/>
        <v>1849</v>
      </c>
      <c r="L225">
        <f t="shared" si="27"/>
        <v>29.380682928638073</v>
      </c>
      <c r="M225">
        <f t="shared" si="27"/>
        <v>4.8567673669796489</v>
      </c>
    </row>
    <row r="226" spans="1:13" x14ac:dyDescent="0.3">
      <c r="A226">
        <v>-77</v>
      </c>
      <c r="B226">
        <v>108</v>
      </c>
      <c r="C226">
        <v>31</v>
      </c>
      <c r="D226">
        <v>43</v>
      </c>
      <c r="E226">
        <v>26</v>
      </c>
      <c r="F226">
        <f t="shared" si="21"/>
        <v>6.9170138334409375</v>
      </c>
      <c r="G226">
        <f t="shared" si="22"/>
        <v>0</v>
      </c>
      <c r="H226">
        <f t="shared" si="23"/>
        <v>60.057525807688336</v>
      </c>
      <c r="I226">
        <f t="shared" si="24"/>
        <v>27.741717544642238</v>
      </c>
      <c r="J226">
        <f t="shared" si="25"/>
        <v>10217.770092348772</v>
      </c>
      <c r="K226">
        <f t="shared" si="26"/>
        <v>961</v>
      </c>
      <c r="L226">
        <f t="shared" si="27"/>
        <v>290.95918667995363</v>
      </c>
      <c r="M226">
        <f t="shared" si="27"/>
        <v>3.0335800053145876</v>
      </c>
    </row>
    <row r="227" spans="1:13" x14ac:dyDescent="0.3">
      <c r="A227">
        <v>-76</v>
      </c>
      <c r="B227">
        <v>115</v>
      </c>
      <c r="C227">
        <v>35</v>
      </c>
      <c r="D227">
        <v>54</v>
      </c>
      <c r="E227">
        <v>25</v>
      </c>
      <c r="F227">
        <f t="shared" si="21"/>
        <v>7.6620224656460927</v>
      </c>
      <c r="G227">
        <f t="shared" si="22"/>
        <v>0</v>
      </c>
      <c r="H227">
        <f t="shared" si="23"/>
        <v>60.525386887799442</v>
      </c>
      <c r="I227">
        <f t="shared" si="24"/>
        <v>28.284151330021043</v>
      </c>
      <c r="J227">
        <f t="shared" si="25"/>
        <v>11521.441421165466</v>
      </c>
      <c r="K227">
        <f t="shared" si="26"/>
        <v>1225</v>
      </c>
      <c r="L227">
        <f t="shared" si="27"/>
        <v>42.580674035464888</v>
      </c>
      <c r="M227">
        <f t="shared" si="27"/>
        <v>10.785649958478986</v>
      </c>
    </row>
    <row r="228" spans="1:13" x14ac:dyDescent="0.3">
      <c r="A228">
        <v>-75</v>
      </c>
      <c r="B228">
        <v>118</v>
      </c>
      <c r="C228">
        <v>34</v>
      </c>
      <c r="D228">
        <v>48</v>
      </c>
      <c r="E228">
        <v>26</v>
      </c>
      <c r="F228">
        <f t="shared" si="21"/>
        <v>8.4619132983885166</v>
      </c>
      <c r="G228">
        <f t="shared" si="22"/>
        <v>0</v>
      </c>
      <c r="H228">
        <f t="shared" si="23"/>
        <v>60.982894202113798</v>
      </c>
      <c r="I228">
        <f t="shared" si="24"/>
        <v>28.830960584024336</v>
      </c>
      <c r="J228">
        <f t="shared" si="25"/>
        <v>11998.592438249756</v>
      </c>
      <c r="K228">
        <f t="shared" si="26"/>
        <v>1156</v>
      </c>
      <c r="L228">
        <f t="shared" si="27"/>
        <v>168.55554186328007</v>
      </c>
      <c r="M228">
        <f t="shared" si="27"/>
        <v>8.0143378282994071</v>
      </c>
    </row>
    <row r="229" spans="1:13" x14ac:dyDescent="0.3">
      <c r="A229">
        <v>-74</v>
      </c>
      <c r="B229">
        <v>124</v>
      </c>
      <c r="C229">
        <v>27</v>
      </c>
      <c r="D229">
        <v>58</v>
      </c>
      <c r="E229">
        <v>29</v>
      </c>
      <c r="F229">
        <f t="shared" si="21"/>
        <v>9.3173861486084988</v>
      </c>
      <c r="G229">
        <f t="shared" si="22"/>
        <v>0</v>
      </c>
      <c r="H229">
        <f t="shared" si="23"/>
        <v>61.429758701936578</v>
      </c>
      <c r="I229">
        <f t="shared" si="24"/>
        <v>29.381991318349584</v>
      </c>
      <c r="J229">
        <f t="shared" si="25"/>
        <v>13152.101919787372</v>
      </c>
      <c r="K229">
        <f t="shared" si="26"/>
        <v>729</v>
      </c>
      <c r="L229">
        <f t="shared" si="27"/>
        <v>11.76324475350968</v>
      </c>
      <c r="M229">
        <f t="shared" si="27"/>
        <v>0.1459173672944534</v>
      </c>
    </row>
    <row r="230" spans="1:13" x14ac:dyDescent="0.3">
      <c r="A230">
        <v>-73</v>
      </c>
      <c r="B230">
        <v>128</v>
      </c>
      <c r="C230">
        <v>45</v>
      </c>
      <c r="D230">
        <v>60</v>
      </c>
      <c r="E230">
        <v>25</v>
      </c>
      <c r="F230">
        <f t="shared" si="21"/>
        <v>10.228689408786577</v>
      </c>
      <c r="G230">
        <f t="shared" si="22"/>
        <v>0</v>
      </c>
      <c r="H230">
        <f t="shared" si="23"/>
        <v>61.865696541741848</v>
      </c>
      <c r="I230">
        <f t="shared" si="24"/>
        <v>29.937083822281693</v>
      </c>
      <c r="J230">
        <f t="shared" si="25"/>
        <v>13870.081598372059</v>
      </c>
      <c r="K230">
        <f t="shared" si="26"/>
        <v>2025</v>
      </c>
      <c r="L230">
        <f t="shared" si="27"/>
        <v>3.4808235858674896</v>
      </c>
      <c r="M230">
        <f t="shared" si="27"/>
        <v>24.374796668235611</v>
      </c>
    </row>
    <row r="231" spans="1:13" x14ac:dyDescent="0.3">
      <c r="A231">
        <v>-72</v>
      </c>
      <c r="B231">
        <v>135</v>
      </c>
      <c r="C231">
        <v>53</v>
      </c>
      <c r="D231">
        <v>64</v>
      </c>
      <c r="E231">
        <v>23</v>
      </c>
      <c r="F231">
        <f t="shared" si="21"/>
        <v>11.195571343076962</v>
      </c>
      <c r="G231">
        <f t="shared" si="22"/>
        <v>0</v>
      </c>
      <c r="H231">
        <f t="shared" si="23"/>
        <v>62.290429378800233</v>
      </c>
      <c r="I231">
        <f t="shared" si="24"/>
        <v>30.496072692671099</v>
      </c>
      <c r="J231">
        <f t="shared" si="25"/>
        <v>15327.536555067147</v>
      </c>
      <c r="K231">
        <f t="shared" si="26"/>
        <v>2809</v>
      </c>
      <c r="L231">
        <f t="shared" si="27"/>
        <v>2.9226317088693556</v>
      </c>
      <c r="M231">
        <f t="shared" si="27"/>
        <v>56.191105813809344</v>
      </c>
    </row>
    <row r="232" spans="1:13" x14ac:dyDescent="0.3">
      <c r="A232">
        <v>-71</v>
      </c>
      <c r="B232">
        <v>126</v>
      </c>
      <c r="C232">
        <v>42</v>
      </c>
      <c r="D232">
        <v>70</v>
      </c>
      <c r="E232">
        <v>30</v>
      </c>
      <c r="F232">
        <f t="shared" si="21"/>
        <v>12.217234373581794</v>
      </c>
      <c r="G232">
        <f t="shared" si="22"/>
        <v>0</v>
      </c>
      <c r="H232">
        <f t="shared" si="23"/>
        <v>62.703684668630906</v>
      </c>
      <c r="I232">
        <f t="shared" si="24"/>
        <v>31.058786870688859</v>
      </c>
      <c r="J232">
        <f t="shared" si="25"/>
        <v>12946.517753596418</v>
      </c>
      <c r="K232">
        <f t="shared" si="26"/>
        <v>1764</v>
      </c>
      <c r="L232">
        <f t="shared" si="27"/>
        <v>53.236217414771687</v>
      </c>
      <c r="M232">
        <f t="shared" si="27"/>
        <v>1.121029637543107</v>
      </c>
    </row>
    <row r="233" spans="1:13" x14ac:dyDescent="0.3">
      <c r="A233">
        <v>-70</v>
      </c>
      <c r="B233">
        <v>112</v>
      </c>
      <c r="C233">
        <v>32</v>
      </c>
      <c r="D233">
        <v>61</v>
      </c>
      <c r="E233">
        <v>38</v>
      </c>
      <c r="F233">
        <f t="shared" si="21"/>
        <v>13.292293506227306</v>
      </c>
      <c r="G233">
        <f t="shared" si="22"/>
        <v>0</v>
      </c>
      <c r="H233">
        <f t="shared" si="23"/>
        <v>63.105195955840053</v>
      </c>
      <c r="I233">
        <f t="shared" si="24"/>
        <v>31.625049685438668</v>
      </c>
      <c r="J233">
        <f t="shared" si="25"/>
        <v>9743.2113212607746</v>
      </c>
      <c r="K233">
        <f t="shared" si="26"/>
        <v>1024</v>
      </c>
      <c r="L233">
        <f t="shared" si="27"/>
        <v>4.4318500124853131</v>
      </c>
      <c r="M233">
        <f t="shared" si="27"/>
        <v>40.639991513125622</v>
      </c>
    </row>
    <row r="234" spans="1:13" x14ac:dyDescent="0.3">
      <c r="A234">
        <v>-69</v>
      </c>
      <c r="B234">
        <v>111</v>
      </c>
      <c r="C234">
        <v>43</v>
      </c>
      <c r="D234">
        <v>63</v>
      </c>
      <c r="E234">
        <v>28</v>
      </c>
      <c r="F234">
        <f t="shared" si="21"/>
        <v>14.418740065565544</v>
      </c>
      <c r="G234">
        <f t="shared" si="22"/>
        <v>0</v>
      </c>
      <c r="H234">
        <f t="shared" si="23"/>
        <v>63.494703159912191</v>
      </c>
      <c r="I234">
        <f t="shared" si="24"/>
        <v>32.194678904496755</v>
      </c>
      <c r="J234">
        <f t="shared" si="25"/>
        <v>9327.9397705227948</v>
      </c>
      <c r="K234">
        <f t="shared" si="26"/>
        <v>1849</v>
      </c>
      <c r="L234">
        <f t="shared" si="27"/>
        <v>0.24473121642710718</v>
      </c>
      <c r="M234">
        <f t="shared" si="27"/>
        <v>17.595331111830092</v>
      </c>
    </row>
    <row r="235" spans="1:13" x14ac:dyDescent="0.3">
      <c r="A235">
        <v>-68</v>
      </c>
      <c r="B235">
        <v>146</v>
      </c>
      <c r="C235">
        <v>26</v>
      </c>
      <c r="D235">
        <v>53</v>
      </c>
      <c r="E235">
        <v>32</v>
      </c>
      <c r="F235">
        <f t="shared" si="21"/>
        <v>15.593911900391333</v>
      </c>
      <c r="G235">
        <f t="shared" si="22"/>
        <v>0</v>
      </c>
      <c r="H235">
        <f t="shared" si="23"/>
        <v>63.871952855526281</v>
      </c>
      <c r="I235">
        <f t="shared" si="24"/>
        <v>32.767486791441364</v>
      </c>
      <c r="J235">
        <f t="shared" si="25"/>
        <v>17005.747813442897</v>
      </c>
      <c r="K235">
        <f t="shared" si="26"/>
        <v>676</v>
      </c>
      <c r="L235">
        <f t="shared" si="27"/>
        <v>118.19935889278607</v>
      </c>
      <c r="M235">
        <f t="shared" si="27"/>
        <v>0.58903597503695959</v>
      </c>
    </row>
    <row r="236" spans="1:13" x14ac:dyDescent="0.3">
      <c r="A236">
        <v>-67</v>
      </c>
      <c r="B236">
        <v>122</v>
      </c>
      <c r="C236">
        <v>40</v>
      </c>
      <c r="D236">
        <v>58</v>
      </c>
      <c r="E236">
        <v>35</v>
      </c>
      <c r="F236">
        <f t="shared" si="21"/>
        <v>16.814471185012163</v>
      </c>
      <c r="G236">
        <f t="shared" si="22"/>
        <v>0</v>
      </c>
      <c r="H236">
        <f t="shared" si="23"/>
        <v>64.236698546974281</v>
      </c>
      <c r="I236">
        <f t="shared" si="24"/>
        <v>33.343280170424016</v>
      </c>
      <c r="J236">
        <f t="shared" si="25"/>
        <v>11063.995472088636</v>
      </c>
      <c r="K236">
        <f t="shared" si="26"/>
        <v>1600</v>
      </c>
      <c r="L236">
        <f t="shared" si="27"/>
        <v>38.896408765831112</v>
      </c>
      <c r="M236">
        <f t="shared" si="27"/>
        <v>2.7447205937102765</v>
      </c>
    </row>
    <row r="237" spans="1:13" x14ac:dyDescent="0.3">
      <c r="A237">
        <v>-66</v>
      </c>
      <c r="B237">
        <v>122</v>
      </c>
      <c r="C237">
        <v>35</v>
      </c>
      <c r="D237">
        <v>73</v>
      </c>
      <c r="E237">
        <v>22</v>
      </c>
      <c r="F237">
        <f t="shared" si="21"/>
        <v>18.076390872727305</v>
      </c>
      <c r="G237">
        <f t="shared" si="22"/>
        <v>0</v>
      </c>
      <c r="H237">
        <f t="shared" si="23"/>
        <v>64.588700936266818</v>
      </c>
      <c r="I237">
        <f t="shared" si="24"/>
        <v>33.921860497824859</v>
      </c>
      <c r="J237">
        <f t="shared" si="25"/>
        <v>10800.116534038158</v>
      </c>
      <c r="K237">
        <f t="shared" si="26"/>
        <v>1225</v>
      </c>
      <c r="L237">
        <f t="shared" si="27"/>
        <v>70.749951939558699</v>
      </c>
      <c r="M237">
        <f t="shared" si="27"/>
        <v>142.13075772959681</v>
      </c>
    </row>
    <row r="238" spans="1:13" x14ac:dyDescent="0.3">
      <c r="A238">
        <v>-65</v>
      </c>
      <c r="B238">
        <v>119</v>
      </c>
      <c r="C238">
        <v>42</v>
      </c>
      <c r="D238">
        <v>50</v>
      </c>
      <c r="E238">
        <v>30</v>
      </c>
      <c r="F238">
        <f t="shared" si="21"/>
        <v>19.374950757779192</v>
      </c>
      <c r="G238">
        <f t="shared" si="22"/>
        <v>0</v>
      </c>
      <c r="H238">
        <f t="shared" si="23"/>
        <v>64.927728184518216</v>
      </c>
      <c r="I238">
        <f t="shared" si="24"/>
        <v>34.503023941024537</v>
      </c>
      <c r="J238">
        <f t="shared" si="25"/>
        <v>9925.1504365149212</v>
      </c>
      <c r="K238">
        <f t="shared" si="26"/>
        <v>1764</v>
      </c>
      <c r="L238">
        <f t="shared" si="27"/>
        <v>222.83706875085952</v>
      </c>
      <c r="M238">
        <f t="shared" si="27"/>
        <v>20.277224613440154</v>
      </c>
    </row>
    <row r="239" spans="1:13" x14ac:dyDescent="0.3">
      <c r="A239">
        <v>-64</v>
      </c>
      <c r="B239">
        <v>135</v>
      </c>
      <c r="C239">
        <v>47</v>
      </c>
      <c r="D239">
        <v>75</v>
      </c>
      <c r="E239">
        <v>26</v>
      </c>
      <c r="F239">
        <f t="shared" si="21"/>
        <v>20.704743969877899</v>
      </c>
      <c r="G239">
        <f t="shared" si="22"/>
        <v>0</v>
      </c>
      <c r="H239">
        <f t="shared" si="23"/>
        <v>65.253556166211609</v>
      </c>
      <c r="I239">
        <f t="shared" si="24"/>
        <v>35.086561464314478</v>
      </c>
      <c r="J239">
        <f t="shared" si="25"/>
        <v>13063.405550991163</v>
      </c>
      <c r="K239">
        <f t="shared" si="26"/>
        <v>2209</v>
      </c>
      <c r="L239">
        <f t="shared" si="27"/>
        <v>94.993167405191741</v>
      </c>
      <c r="M239">
        <f t="shared" si="27"/>
        <v>82.565599244764869</v>
      </c>
    </row>
    <row r="240" spans="1:13" x14ac:dyDescent="0.3">
      <c r="A240">
        <v>-63</v>
      </c>
      <c r="B240">
        <v>141</v>
      </c>
      <c r="C240">
        <v>57</v>
      </c>
      <c r="D240">
        <v>64</v>
      </c>
      <c r="E240">
        <v>34</v>
      </c>
      <c r="F240">
        <f t="shared" si="21"/>
        <v>22.059694562511524</v>
      </c>
      <c r="G240">
        <f t="shared" si="22"/>
        <v>0</v>
      </c>
      <c r="H240">
        <f t="shared" si="23"/>
        <v>65.565968715954213</v>
      </c>
      <c r="I240">
        <f t="shared" si="24"/>
        <v>35.672258921957237</v>
      </c>
      <c r="J240">
        <f t="shared" si="25"/>
        <v>14146.79625756305</v>
      </c>
      <c r="K240">
        <f t="shared" si="26"/>
        <v>3249</v>
      </c>
      <c r="L240">
        <f t="shared" si="27"/>
        <v>2.4522580193472869</v>
      </c>
      <c r="M240">
        <f t="shared" si="27"/>
        <v>2.7964499020655804</v>
      </c>
    </row>
    <row r="241" spans="1:13" x14ac:dyDescent="0.3">
      <c r="A241">
        <v>-62</v>
      </c>
      <c r="B241">
        <v>132</v>
      </c>
      <c r="C241">
        <v>56</v>
      </c>
      <c r="D241">
        <v>60</v>
      </c>
      <c r="E241">
        <v>36</v>
      </c>
      <c r="F241">
        <f t="shared" si="21"/>
        <v>23.43308666482163</v>
      </c>
      <c r="G241">
        <f t="shared" si="22"/>
        <v>0</v>
      </c>
      <c r="H241">
        <f t="shared" si="23"/>
        <v>65.864757867342476</v>
      </c>
      <c r="I241">
        <f t="shared" si="24"/>
        <v>36.259897158397706</v>
      </c>
      <c r="J241">
        <f t="shared" si="25"/>
        <v>11786.774671128131</v>
      </c>
      <c r="K241">
        <f t="shared" si="26"/>
        <v>3136</v>
      </c>
      <c r="L241">
        <f t="shared" si="27"/>
        <v>34.395384842555465</v>
      </c>
      <c r="M241">
        <f t="shared" si="27"/>
        <v>6.7546532943202342E-2</v>
      </c>
    </row>
    <row r="242" spans="1:13" x14ac:dyDescent="0.3">
      <c r="A242">
        <v>-61</v>
      </c>
      <c r="B242">
        <v>129</v>
      </c>
      <c r="C242">
        <v>66</v>
      </c>
      <c r="D242">
        <v>74</v>
      </c>
      <c r="E242">
        <v>37</v>
      </c>
      <c r="F242">
        <f t="shared" si="21"/>
        <v>24.817605450073494</v>
      </c>
      <c r="G242">
        <f t="shared" si="22"/>
        <v>0</v>
      </c>
      <c r="H242">
        <f t="shared" si="23"/>
        <v>66.149724083568202</v>
      </c>
      <c r="I242">
        <f t="shared" si="24"/>
        <v>36.849252115615059</v>
      </c>
      <c r="J242">
        <f t="shared" si="25"/>
        <v>10853.971334156555</v>
      </c>
      <c r="K242">
        <f t="shared" si="26"/>
        <v>4356</v>
      </c>
      <c r="L242">
        <f t="shared" si="27"/>
        <v>61.626831964109101</v>
      </c>
      <c r="M242">
        <f t="shared" si="27"/>
        <v>2.2724924646535614E-2</v>
      </c>
    </row>
    <row r="243" spans="1:13" x14ac:dyDescent="0.3">
      <c r="A243">
        <v>-60</v>
      </c>
      <c r="B243">
        <v>107</v>
      </c>
      <c r="C243">
        <v>73</v>
      </c>
      <c r="D243">
        <v>58</v>
      </c>
      <c r="E243">
        <v>26</v>
      </c>
      <c r="F243">
        <f t="shared" si="21"/>
        <v>26.205389936090199</v>
      </c>
      <c r="G243">
        <f t="shared" si="22"/>
        <v>0</v>
      </c>
      <c r="H243">
        <f t="shared" si="23"/>
        <v>66.420676479407291</v>
      </c>
      <c r="I243">
        <f t="shared" si="24"/>
        <v>37.440094947594396</v>
      </c>
      <c r="J243">
        <f t="shared" si="25"/>
        <v>6527.7690153792346</v>
      </c>
      <c r="K243">
        <f t="shared" si="26"/>
        <v>5329</v>
      </c>
      <c r="L243">
        <f t="shared" si="27"/>
        <v>70.907792370843168</v>
      </c>
      <c r="M243">
        <f t="shared" si="27"/>
        <v>130.87577240997481</v>
      </c>
    </row>
    <row r="244" spans="1:13" x14ac:dyDescent="0.3">
      <c r="A244">
        <v>-59</v>
      </c>
      <c r="B244">
        <v>132</v>
      </c>
      <c r="C244">
        <v>66</v>
      </c>
      <c r="D244">
        <v>80</v>
      </c>
      <c r="E244">
        <v>34</v>
      </c>
      <c r="F244">
        <f t="shared" si="21"/>
        <v>27.588097385854109</v>
      </c>
      <c r="G244">
        <f t="shared" si="22"/>
        <v>0</v>
      </c>
      <c r="H244">
        <f t="shared" si="23"/>
        <v>66.677433034246263</v>
      </c>
      <c r="I244">
        <f t="shared" si="24"/>
        <v>38.032192141885673</v>
      </c>
      <c r="J244">
        <f t="shared" si="25"/>
        <v>10901.845407505885</v>
      </c>
      <c r="K244">
        <f t="shared" si="26"/>
        <v>4356</v>
      </c>
      <c r="L244">
        <f t="shared" si="27"/>
        <v>177.49079055699272</v>
      </c>
      <c r="M244">
        <f t="shared" si="27"/>
        <v>16.258573469084574</v>
      </c>
    </row>
    <row r="245" spans="1:13" x14ac:dyDescent="0.3">
      <c r="A245">
        <v>-58</v>
      </c>
      <c r="B245">
        <v>131</v>
      </c>
      <c r="C245">
        <v>83</v>
      </c>
      <c r="D245">
        <v>58</v>
      </c>
      <c r="E245">
        <v>32</v>
      </c>
      <c r="F245">
        <f t="shared" si="21"/>
        <v>28.956978997515922</v>
      </c>
      <c r="G245">
        <f t="shared" si="22"/>
        <v>0</v>
      </c>
      <c r="H245">
        <f t="shared" si="23"/>
        <v>66.919820795813081</v>
      </c>
      <c r="I245">
        <f t="shared" si="24"/>
        <v>38.625305648206364</v>
      </c>
      <c r="J245">
        <f t="shared" si="25"/>
        <v>10412.778135313407</v>
      </c>
      <c r="K245">
        <f t="shared" si="26"/>
        <v>6889</v>
      </c>
      <c r="L245">
        <f t="shared" si="27"/>
        <v>79.563203029419498</v>
      </c>
      <c r="M245">
        <f t="shared" si="27"/>
        <v>43.894674932155148</v>
      </c>
    </row>
    <row r="246" spans="1:13" x14ac:dyDescent="0.3">
      <c r="A246">
        <v>-57</v>
      </c>
      <c r="B246">
        <v>137</v>
      </c>
      <c r="C246">
        <v>88</v>
      </c>
      <c r="D246">
        <v>80</v>
      </c>
      <c r="E246">
        <v>34</v>
      </c>
      <c r="F246">
        <f t="shared" si="21"/>
        <v>30.302970144974225</v>
      </c>
      <c r="G246">
        <f t="shared" si="22"/>
        <v>0</v>
      </c>
      <c r="H246">
        <f t="shared" si="23"/>
        <v>67.147676074293713</v>
      </c>
      <c r="I246">
        <f t="shared" si="24"/>
        <v>39.219193014032562</v>
      </c>
      <c r="J246">
        <f t="shared" si="25"/>
        <v>11384.256179884262</v>
      </c>
      <c r="K246">
        <f t="shared" si="26"/>
        <v>7744</v>
      </c>
      <c r="L246">
        <f t="shared" si="27"/>
        <v>165.18223029128225</v>
      </c>
      <c r="M246">
        <f t="shared" si="27"/>
        <v>27.239975717726303</v>
      </c>
    </row>
    <row r="247" spans="1:13" x14ac:dyDescent="0.3">
      <c r="A247">
        <v>-56</v>
      </c>
      <c r="B247">
        <v>130</v>
      </c>
      <c r="C247">
        <v>94</v>
      </c>
      <c r="D247">
        <v>73</v>
      </c>
      <c r="E247">
        <v>35</v>
      </c>
      <c r="F247">
        <f t="shared" si="21"/>
        <v>31.61685661474931</v>
      </c>
      <c r="G247">
        <f t="shared" si="22"/>
        <v>0</v>
      </c>
      <c r="H247">
        <f t="shared" si="23"/>
        <v>67.360844626529229</v>
      </c>
      <c r="I247">
        <f t="shared" si="24"/>
        <v>39.813607527112183</v>
      </c>
      <c r="J247">
        <f t="shared" si="25"/>
        <v>9679.2429023627974</v>
      </c>
      <c r="K247">
        <f t="shared" si="26"/>
        <v>8836</v>
      </c>
      <c r="L247">
        <f t="shared" si="27"/>
        <v>31.800073326144275</v>
      </c>
      <c r="M247">
        <f t="shared" si="27"/>
        <v>23.170817425071061</v>
      </c>
    </row>
    <row r="248" spans="1:13" x14ac:dyDescent="0.3">
      <c r="A248">
        <v>-55</v>
      </c>
      <c r="B248">
        <v>154</v>
      </c>
      <c r="C248">
        <v>88</v>
      </c>
      <c r="D248">
        <v>70</v>
      </c>
      <c r="E248">
        <v>27</v>
      </c>
      <c r="F248">
        <f t="shared" si="21"/>
        <v>32.890219307106847</v>
      </c>
      <c r="G248">
        <f t="shared" si="22"/>
        <v>0</v>
      </c>
      <c r="H248">
        <f t="shared" si="23"/>
        <v>67.559181830003396</v>
      </c>
      <c r="I248">
        <f t="shared" si="24"/>
        <v>40.408298364821654</v>
      </c>
      <c r="J248">
        <f t="shared" si="25"/>
        <v>14667.578979480675</v>
      </c>
      <c r="K248">
        <f t="shared" si="26"/>
        <v>7744</v>
      </c>
      <c r="L248">
        <f t="shared" si="27"/>
        <v>5.9575933389855686</v>
      </c>
      <c r="M248">
        <f t="shared" si="27"/>
        <v>179.78246504007905</v>
      </c>
    </row>
    <row r="249" spans="1:13" x14ac:dyDescent="0.3">
      <c r="A249">
        <v>-54</v>
      </c>
      <c r="B249">
        <v>126</v>
      </c>
      <c r="C249">
        <v>96</v>
      </c>
      <c r="D249">
        <v>80</v>
      </c>
      <c r="E249">
        <v>30</v>
      </c>
      <c r="F249">
        <f t="shared" si="21"/>
        <v>34.122790631357425</v>
      </c>
      <c r="G249">
        <f t="shared" si="22"/>
        <v>0</v>
      </c>
      <c r="H249">
        <f t="shared" si="23"/>
        <v>67.742552846345916</v>
      </c>
      <c r="I249">
        <f t="shared" si="24"/>
        <v>41.003010750276601</v>
      </c>
      <c r="J249">
        <f t="shared" si="25"/>
        <v>8441.421601369384</v>
      </c>
      <c r="K249">
        <f t="shared" si="26"/>
        <v>9216</v>
      </c>
      <c r="L249">
        <f t="shared" si="27"/>
        <v>150.2450107246226</v>
      </c>
      <c r="M249">
        <f t="shared" si="27"/>
        <v>121.06624557070246</v>
      </c>
    </row>
    <row r="250" spans="1:13" x14ac:dyDescent="0.3">
      <c r="A250">
        <v>-53</v>
      </c>
      <c r="B250">
        <v>136</v>
      </c>
      <c r="C250">
        <v>92</v>
      </c>
      <c r="D250">
        <v>73</v>
      </c>
      <c r="E250">
        <v>38</v>
      </c>
      <c r="F250">
        <f t="shared" si="21"/>
        <v>35.367018888368221</v>
      </c>
      <c r="G250">
        <f t="shared" si="22"/>
        <v>0</v>
      </c>
      <c r="H250">
        <f t="shared" si="23"/>
        <v>67.910832774092924</v>
      </c>
      <c r="I250">
        <f t="shared" si="24"/>
        <v>41.597486115094746</v>
      </c>
      <c r="J250">
        <f t="shared" si="25"/>
        <v>10126.996887414038</v>
      </c>
      <c r="K250">
        <f t="shared" si="26"/>
        <v>8464</v>
      </c>
      <c r="L250">
        <f t="shared" si="27"/>
        <v>25.899623053246724</v>
      </c>
      <c r="M250">
        <f t="shared" si="27"/>
        <v>12.941906348299488</v>
      </c>
    </row>
    <row r="251" spans="1:13" x14ac:dyDescent="0.3">
      <c r="A251">
        <v>-52</v>
      </c>
      <c r="B251">
        <v>145</v>
      </c>
      <c r="C251">
        <v>76</v>
      </c>
      <c r="D251">
        <v>71</v>
      </c>
      <c r="E251">
        <v>46</v>
      </c>
      <c r="F251">
        <f t="shared" si="21"/>
        <v>36.914712670974751</v>
      </c>
      <c r="G251">
        <f t="shared" si="22"/>
        <v>0</v>
      </c>
      <c r="H251">
        <f t="shared" si="23"/>
        <v>68.063906790462056</v>
      </c>
      <c r="I251">
        <f t="shared" si="24"/>
        <v>42.191462268697862</v>
      </c>
      <c r="J251">
        <f t="shared" si="25"/>
        <v>11682.429336997946</v>
      </c>
      <c r="K251">
        <f t="shared" si="26"/>
        <v>5776</v>
      </c>
      <c r="L251">
        <f t="shared" si="27"/>
        <v>8.6206433350948242</v>
      </c>
      <c r="M251">
        <f t="shared" si="27"/>
        <v>14.504959650752038</v>
      </c>
    </row>
    <row r="252" spans="1:13" x14ac:dyDescent="0.3">
      <c r="A252">
        <v>-51</v>
      </c>
      <c r="B252">
        <v>136</v>
      </c>
      <c r="C252">
        <v>103</v>
      </c>
      <c r="D252">
        <v>70</v>
      </c>
      <c r="E252">
        <v>38</v>
      </c>
      <c r="F252">
        <f t="shared" si="21"/>
        <v>39.784784116672562</v>
      </c>
      <c r="G252">
        <f t="shared" si="22"/>
        <v>0</v>
      </c>
      <c r="H252">
        <f t="shared" si="23"/>
        <v>68.201670281917018</v>
      </c>
      <c r="I252">
        <f t="shared" si="24"/>
        <v>42.784673574028048</v>
      </c>
      <c r="J252">
        <f t="shared" si="25"/>
        <v>9257.3677674753035</v>
      </c>
      <c r="K252">
        <f t="shared" si="26"/>
        <v>10609</v>
      </c>
      <c r="L252">
        <f t="shared" si="27"/>
        <v>3.2339897749404183</v>
      </c>
      <c r="M252">
        <f t="shared" si="27"/>
        <v>22.893101210002335</v>
      </c>
    </row>
    <row r="253" spans="1:13" x14ac:dyDescent="0.3">
      <c r="A253">
        <v>-50</v>
      </c>
      <c r="B253">
        <v>153</v>
      </c>
      <c r="C253">
        <v>96</v>
      </c>
      <c r="D253">
        <v>81</v>
      </c>
      <c r="E253">
        <v>24</v>
      </c>
      <c r="F253">
        <f t="shared" si="21"/>
        <v>46.275055173552822</v>
      </c>
      <c r="G253">
        <f t="shared" si="22"/>
        <v>6.3073582286801859E-308</v>
      </c>
      <c r="H253">
        <f t="shared" si="23"/>
        <v>68.32402896331395</v>
      </c>
      <c r="I253">
        <f t="shared" si="24"/>
        <v>43.376851129541805</v>
      </c>
      <c r="J253">
        <f t="shared" si="25"/>
        <v>11390.213848208194</v>
      </c>
      <c r="K253">
        <f t="shared" si="26"/>
        <v>9216</v>
      </c>
      <c r="L253">
        <f t="shared" si="27"/>
        <v>160.68024172290362</v>
      </c>
      <c r="M253">
        <f t="shared" si="27"/>
        <v>375.46235969642555</v>
      </c>
    </row>
    <row r="254" spans="1:13" x14ac:dyDescent="0.3">
      <c r="A254">
        <v>-49</v>
      </c>
      <c r="B254">
        <v>156</v>
      </c>
      <c r="C254">
        <v>108</v>
      </c>
      <c r="D254">
        <v>68</v>
      </c>
      <c r="E254">
        <v>26</v>
      </c>
      <c r="F254">
        <f t="shared" si="21"/>
        <v>59.154035329455681</v>
      </c>
      <c r="G254">
        <f t="shared" si="22"/>
        <v>1.4531392320214243E-302</v>
      </c>
      <c r="H254">
        <f t="shared" si="23"/>
        <v>68.430898985439413</v>
      </c>
      <c r="I254">
        <f t="shared" si="24"/>
        <v>43.967722957333969</v>
      </c>
      <c r="J254">
        <f t="shared" si="25"/>
        <v>9379.1408729683189</v>
      </c>
      <c r="K254">
        <f t="shared" si="26"/>
        <v>11664</v>
      </c>
      <c r="L254">
        <f t="shared" si="27"/>
        <v>0.18567393565271523</v>
      </c>
      <c r="M254">
        <f t="shared" si="27"/>
        <v>322.83906827150616</v>
      </c>
    </row>
    <row r="255" spans="1:13" x14ac:dyDescent="0.3">
      <c r="A255">
        <v>-48</v>
      </c>
      <c r="B255">
        <v>141</v>
      </c>
      <c r="C255">
        <v>83</v>
      </c>
      <c r="D255">
        <v>74</v>
      </c>
      <c r="E255">
        <v>41</v>
      </c>
      <c r="F255">
        <f t="shared" si="21"/>
        <v>78.007842009729927</v>
      </c>
      <c r="G255">
        <f t="shared" si="22"/>
        <v>3.0058885596348161E-297</v>
      </c>
      <c r="H255">
        <f t="shared" si="23"/>
        <v>68.522207030768314</v>
      </c>
      <c r="I255">
        <f t="shared" si="24"/>
        <v>44.557014197232149</v>
      </c>
      <c r="J255">
        <f t="shared" si="25"/>
        <v>3968.0119682711456</v>
      </c>
      <c r="K255">
        <f t="shared" si="26"/>
        <v>6889</v>
      </c>
      <c r="L255">
        <f t="shared" si="27"/>
        <v>30.00621581376409</v>
      </c>
      <c r="M255">
        <f t="shared" si="27"/>
        <v>12.652349999311072</v>
      </c>
    </row>
    <row r="256" spans="1:13" x14ac:dyDescent="0.3">
      <c r="A256">
        <v>-47</v>
      </c>
      <c r="B256">
        <v>154</v>
      </c>
      <c r="C256">
        <v>109</v>
      </c>
      <c r="D256">
        <v>64</v>
      </c>
      <c r="E256">
        <v>36</v>
      </c>
      <c r="F256">
        <f t="shared" si="21"/>
        <v>95.630678971820757</v>
      </c>
      <c r="G256">
        <f t="shared" si="22"/>
        <v>5.5827019196356346E-292</v>
      </c>
      <c r="H256">
        <f t="shared" si="23"/>
        <v>68.597890397288893</v>
      </c>
      <c r="I256">
        <f t="shared" si="24"/>
        <v>45.144447306690935</v>
      </c>
      <c r="J256">
        <f t="shared" si="25"/>
        <v>3406.9776372906476</v>
      </c>
      <c r="K256">
        <f t="shared" si="26"/>
        <v>11881</v>
      </c>
      <c r="L256">
        <f t="shared" si="27"/>
        <v>21.140596105481414</v>
      </c>
      <c r="M256">
        <f t="shared" si="27"/>
        <v>83.620916544847105</v>
      </c>
    </row>
    <row r="257" spans="1:13" x14ac:dyDescent="0.3">
      <c r="A257">
        <v>-46</v>
      </c>
      <c r="B257">
        <v>171</v>
      </c>
      <c r="C257">
        <v>89</v>
      </c>
      <c r="D257">
        <v>88</v>
      </c>
      <c r="E257">
        <v>41</v>
      </c>
      <c r="F257">
        <f t="shared" si="21"/>
        <v>101.49486517085214</v>
      </c>
      <c r="G257">
        <f t="shared" si="22"/>
        <v>9.3094049340274334E-287</v>
      </c>
      <c r="H257">
        <f t="shared" si="23"/>
        <v>68.65789707026039</v>
      </c>
      <c r="I257">
        <f t="shared" si="24"/>
        <v>45.72974226630398</v>
      </c>
      <c r="J257">
        <f t="shared" si="25"/>
        <v>4830.9637676180237</v>
      </c>
      <c r="K257">
        <f t="shared" si="26"/>
        <v>7921</v>
      </c>
      <c r="L257">
        <f t="shared" si="27"/>
        <v>374.11694574464161</v>
      </c>
      <c r="M257">
        <f t="shared" si="27"/>
        <v>22.370461905662307</v>
      </c>
    </row>
    <row r="258" spans="1:13" x14ac:dyDescent="0.3">
      <c r="A258">
        <v>-45</v>
      </c>
      <c r="B258">
        <v>165</v>
      </c>
      <c r="C258">
        <v>87</v>
      </c>
      <c r="D258">
        <v>78</v>
      </c>
      <c r="E258">
        <v>39</v>
      </c>
      <c r="F258">
        <f t="shared" si="21"/>
        <v>91.927463661016532</v>
      </c>
      <c r="G258">
        <f t="shared" si="22"/>
        <v>1.3938155961219625E-281</v>
      </c>
      <c r="H258">
        <f t="shared" si="23"/>
        <v>68.702185781788472</v>
      </c>
      <c r="I258">
        <f t="shared" si="24"/>
        <v>46.312616790741203</v>
      </c>
      <c r="J258">
        <f t="shared" si="25"/>
        <v>5339.5955670120593</v>
      </c>
      <c r="K258">
        <f t="shared" si="26"/>
        <v>7569</v>
      </c>
      <c r="L258">
        <f t="shared" si="27"/>
        <v>86.449349236376449</v>
      </c>
      <c r="M258">
        <f t="shared" si="27"/>
        <v>53.474364328230166</v>
      </c>
    </row>
    <row r="259" spans="1:13" x14ac:dyDescent="0.3">
      <c r="A259">
        <v>-44</v>
      </c>
      <c r="B259">
        <v>174</v>
      </c>
      <c r="C259">
        <v>104</v>
      </c>
      <c r="D259">
        <v>82</v>
      </c>
      <c r="E259">
        <v>39</v>
      </c>
      <c r="F259">
        <f t="shared" si="21"/>
        <v>76.314597108519251</v>
      </c>
      <c r="G259">
        <f t="shared" si="22"/>
        <v>1.8736766092479199E-276</v>
      </c>
      <c r="H259">
        <f t="shared" si="23"/>
        <v>68.730726058123025</v>
      </c>
      <c r="I259">
        <f t="shared" si="24"/>
        <v>46.892786544907182</v>
      </c>
      <c r="J259">
        <f t="shared" si="25"/>
        <v>9542.4379380709161</v>
      </c>
      <c r="K259">
        <f t="shared" si="26"/>
        <v>10816</v>
      </c>
      <c r="L259">
        <f t="shared" si="27"/>
        <v>176.07363094457531</v>
      </c>
      <c r="M259">
        <f t="shared" si="27"/>
        <v>62.296079443467846</v>
      </c>
    </row>
    <row r="260" spans="1:13" x14ac:dyDescent="0.3">
      <c r="A260">
        <v>-43</v>
      </c>
      <c r="B260">
        <v>189</v>
      </c>
      <c r="C260">
        <v>108</v>
      </c>
      <c r="D260">
        <v>82</v>
      </c>
      <c r="E260">
        <v>42</v>
      </c>
      <c r="F260">
        <f t="shared" si="21"/>
        <v>82.943970144072679</v>
      </c>
      <c r="G260">
        <f t="shared" si="22"/>
        <v>2.2614649834701567E-271</v>
      </c>
      <c r="H260">
        <f t="shared" si="23"/>
        <v>68.743498254602272</v>
      </c>
      <c r="I260">
        <f t="shared" si="24"/>
        <v>47.469965365106646</v>
      </c>
      <c r="J260">
        <f t="shared" si="25"/>
        <v>11247.881468801348</v>
      </c>
      <c r="K260">
        <f t="shared" si="26"/>
        <v>11664</v>
      </c>
      <c r="L260">
        <f t="shared" si="27"/>
        <v>175.73483852573301</v>
      </c>
      <c r="M260">
        <f t="shared" si="27"/>
        <v>29.920521095466277</v>
      </c>
    </row>
    <row r="261" spans="1:13" x14ac:dyDescent="0.3">
      <c r="A261">
        <v>-42</v>
      </c>
      <c r="B261">
        <v>216</v>
      </c>
      <c r="C261">
        <v>107</v>
      </c>
      <c r="D261">
        <v>67</v>
      </c>
      <c r="E261">
        <v>38</v>
      </c>
      <c r="F261">
        <f t="shared" si="21"/>
        <v>187.70464205106401</v>
      </c>
      <c r="G261">
        <f t="shared" si="22"/>
        <v>2.4507048873428649E-266</v>
      </c>
      <c r="H261">
        <f t="shared" si="23"/>
        <v>68.740493578187142</v>
      </c>
      <c r="I261">
        <f t="shared" si="24"/>
        <v>48.043865484992232</v>
      </c>
      <c r="J261">
        <f t="shared" si="25"/>
        <v>800.62728145841493</v>
      </c>
      <c r="K261">
        <f t="shared" si="26"/>
        <v>11449</v>
      </c>
      <c r="L261">
        <f t="shared" si="27"/>
        <v>3.0293178957106797</v>
      </c>
      <c r="M261">
        <f t="shared" si="27"/>
        <v>100.87923388061823</v>
      </c>
    </row>
    <row r="262" spans="1:13" x14ac:dyDescent="0.3">
      <c r="A262">
        <v>-41</v>
      </c>
      <c r="B262">
        <v>474</v>
      </c>
      <c r="C262">
        <v>90</v>
      </c>
      <c r="D262">
        <v>74</v>
      </c>
      <c r="E262">
        <v>42</v>
      </c>
      <c r="F262">
        <f t="shared" si="21"/>
        <v>497.29217564535645</v>
      </c>
      <c r="G262">
        <f t="shared" si="22"/>
        <v>2.3845041533110388E-261</v>
      </c>
      <c r="H262">
        <f t="shared" si="23"/>
        <v>68.721714097549921</v>
      </c>
      <c r="I262">
        <f t="shared" si="24"/>
        <v>48.614197766059696</v>
      </c>
      <c r="J262">
        <f t="shared" si="25"/>
        <v>542.52544629413626</v>
      </c>
      <c r="K262">
        <f t="shared" si="26"/>
        <v>8100</v>
      </c>
      <c r="L262">
        <f t="shared" si="27"/>
        <v>27.86030206800325</v>
      </c>
      <c r="M262">
        <f t="shared" si="27"/>
        <v>43.747612088549076</v>
      </c>
    </row>
    <row r="263" spans="1:13" x14ac:dyDescent="0.3">
      <c r="A263">
        <v>-40</v>
      </c>
      <c r="B263">
        <v>894</v>
      </c>
      <c r="C263">
        <v>114</v>
      </c>
      <c r="D263">
        <v>71</v>
      </c>
      <c r="E263">
        <v>44</v>
      </c>
      <c r="F263">
        <f t="shared" si="21"/>
        <v>918.85438238894085</v>
      </c>
      <c r="G263">
        <f t="shared" si="22"/>
        <v>2.0831045453446663E-256</v>
      </c>
      <c r="H263">
        <f t="shared" si="23"/>
        <v>68.687172740700532</v>
      </c>
      <c r="I263">
        <f t="shared" si="24"/>
        <v>49.180671932446089</v>
      </c>
      <c r="J263">
        <f t="shared" si="25"/>
        <v>617.74032393569303</v>
      </c>
      <c r="K263">
        <f t="shared" si="26"/>
        <v>12996</v>
      </c>
      <c r="L263">
        <f t="shared" si="27"/>
        <v>5.3491699313586869</v>
      </c>
      <c r="M263">
        <f t="shared" si="27"/>
        <v>26.839361671634691</v>
      </c>
    </row>
    <row r="264" spans="1:13" x14ac:dyDescent="0.3">
      <c r="A264">
        <v>-39</v>
      </c>
      <c r="B264">
        <v>1085</v>
      </c>
      <c r="C264">
        <v>113</v>
      </c>
      <c r="D264">
        <v>71</v>
      </c>
      <c r="E264">
        <v>55</v>
      </c>
      <c r="F264">
        <f t="shared" si="21"/>
        <v>1052.6318610528692</v>
      </c>
      <c r="G264">
        <f t="shared" si="22"/>
        <v>1.6339169077451311E-251</v>
      </c>
      <c r="H264">
        <f t="shared" si="23"/>
        <v>68.636893280154851</v>
      </c>
      <c r="I264">
        <f t="shared" si="24"/>
        <v>49.742996809776493</v>
      </c>
      <c r="J264">
        <f t="shared" si="25"/>
        <v>1047.696418900764</v>
      </c>
      <c r="K264">
        <f t="shared" si="26"/>
        <v>12769</v>
      </c>
      <c r="L264">
        <f t="shared" si="27"/>
        <v>5.584273369377299</v>
      </c>
      <c r="M264">
        <f t="shared" si="27"/>
        <v>27.636082542020134</v>
      </c>
    </row>
    <row r="265" spans="1:13" x14ac:dyDescent="0.3">
      <c r="A265">
        <v>-38</v>
      </c>
      <c r="B265">
        <v>753</v>
      </c>
      <c r="C265">
        <v>101</v>
      </c>
      <c r="D265">
        <v>93</v>
      </c>
      <c r="E265">
        <v>39</v>
      </c>
      <c r="F265">
        <f t="shared" si="21"/>
        <v>737.07231899645069</v>
      </c>
      <c r="G265">
        <f t="shared" si="22"/>
        <v>1.1506805815628003E-246</v>
      </c>
      <c r="H265">
        <f t="shared" si="23"/>
        <v>68.570910305668264</v>
      </c>
      <c r="I265">
        <f t="shared" si="24"/>
        <v>50.300880567796128</v>
      </c>
      <c r="J265">
        <f t="shared" si="25"/>
        <v>253.69102215082555</v>
      </c>
      <c r="K265">
        <f t="shared" si="26"/>
        <v>10201</v>
      </c>
      <c r="L265">
        <f t="shared" si="27"/>
        <v>596.7804232937051</v>
      </c>
      <c r="M265">
        <f t="shared" si="27"/>
        <v>127.70990160759213</v>
      </c>
    </row>
    <row r="266" spans="1:13" x14ac:dyDescent="0.3">
      <c r="A266">
        <v>-37</v>
      </c>
      <c r="B266">
        <v>242</v>
      </c>
      <c r="C266">
        <v>97</v>
      </c>
      <c r="D266">
        <v>69</v>
      </c>
      <c r="E266">
        <v>53</v>
      </c>
      <c r="F266">
        <f t="shared" si="21"/>
        <v>326.35796674914411</v>
      </c>
      <c r="G266">
        <f t="shared" si="22"/>
        <v>7.2758798452460372E-242</v>
      </c>
      <c r="H266">
        <f t="shared" si="23"/>
        <v>68.489269184578717</v>
      </c>
      <c r="I266">
        <f t="shared" si="24"/>
        <v>50.854030966515531</v>
      </c>
      <c r="J266">
        <f t="shared" si="25"/>
        <v>7116.2665540497037</v>
      </c>
      <c r="K266">
        <f t="shared" si="26"/>
        <v>9409</v>
      </c>
      <c r="L266">
        <f t="shared" si="27"/>
        <v>0.2608459658208887</v>
      </c>
      <c r="M266">
        <f t="shared" si="27"/>
        <v>4.6051830926742676</v>
      </c>
    </row>
    <row r="267" spans="1:13" x14ac:dyDescent="0.3">
      <c r="A267">
        <v>-36</v>
      </c>
      <c r="B267">
        <v>171</v>
      </c>
      <c r="C267">
        <v>100</v>
      </c>
      <c r="D267">
        <v>72</v>
      </c>
      <c r="E267">
        <v>47</v>
      </c>
      <c r="F267">
        <f t="shared" si="21"/>
        <v>109.66280280747681</v>
      </c>
      <c r="G267">
        <f t="shared" si="22"/>
        <v>4.1306858765235568E-237</v>
      </c>
      <c r="H267">
        <f t="shared" si="23"/>
        <v>68.392026009822686</v>
      </c>
      <c r="I267">
        <f t="shared" si="24"/>
        <v>51.402155605588021</v>
      </c>
      <c r="J267">
        <f t="shared" si="25"/>
        <v>3762.2517594344749</v>
      </c>
      <c r="K267">
        <f t="shared" si="26"/>
        <v>10000</v>
      </c>
      <c r="L267">
        <f t="shared" si="27"/>
        <v>13.017476313796006</v>
      </c>
      <c r="M267">
        <f t="shared" si="27"/>
        <v>19.378973975810037</v>
      </c>
    </row>
    <row r="268" spans="1:13" x14ac:dyDescent="0.3">
      <c r="A268">
        <v>-35</v>
      </c>
      <c r="B268">
        <v>171</v>
      </c>
      <c r="C268">
        <v>115</v>
      </c>
      <c r="D268">
        <v>64</v>
      </c>
      <c r="E268">
        <v>50</v>
      </c>
      <c r="F268">
        <f t="shared" si="21"/>
        <v>48.909953580303878</v>
      </c>
      <c r="G268">
        <f t="shared" si="22"/>
        <v>2.1055460197497763E-232</v>
      </c>
      <c r="H268">
        <f t="shared" si="23"/>
        <v>68.279247535707512</v>
      </c>
      <c r="I268">
        <f t="shared" si="24"/>
        <v>51.944962176630767</v>
      </c>
      <c r="J268">
        <f t="shared" si="25"/>
        <v>14905.979434763554</v>
      </c>
      <c r="K268">
        <f t="shared" si="26"/>
        <v>13225</v>
      </c>
      <c r="L268">
        <f t="shared" si="27"/>
        <v>18.311959471858813</v>
      </c>
      <c r="M268">
        <f t="shared" si="27"/>
        <v>3.7828778685242916</v>
      </c>
    </row>
    <row r="269" spans="1:13" x14ac:dyDescent="0.3">
      <c r="A269">
        <v>-34</v>
      </c>
      <c r="B269">
        <v>188</v>
      </c>
      <c r="C269">
        <v>98</v>
      </c>
      <c r="D269">
        <v>68</v>
      </c>
      <c r="E269">
        <v>45</v>
      </c>
      <c r="F269">
        <f t="shared" si="21"/>
        <v>38.624649520970614</v>
      </c>
      <c r="G269">
        <f t="shared" si="22"/>
        <v>9.6363645934082086E-228</v>
      </c>
      <c r="H269">
        <f t="shared" si="23"/>
        <v>68.151011101542977</v>
      </c>
      <c r="I269">
        <f t="shared" si="24"/>
        <v>52.482158718192871</v>
      </c>
      <c r="J269">
        <f t="shared" si="25"/>
        <v>22312.995330732861</v>
      </c>
      <c r="K269">
        <f t="shared" si="26"/>
        <v>9604</v>
      </c>
      <c r="L269">
        <f t="shared" si="27"/>
        <v>2.2804352789223353E-2</v>
      </c>
      <c r="M269">
        <f t="shared" si="27"/>
        <v>55.98269908422958</v>
      </c>
    </row>
    <row r="270" spans="1:13" x14ac:dyDescent="0.3">
      <c r="A270">
        <v>-33</v>
      </c>
      <c r="B270">
        <v>141</v>
      </c>
      <c r="C270">
        <v>103</v>
      </c>
      <c r="D270">
        <v>69</v>
      </c>
      <c r="E270">
        <v>37</v>
      </c>
      <c r="F270">
        <f t="shared" si="21"/>
        <v>36.788954543972437</v>
      </c>
      <c r="G270">
        <f t="shared" si="22"/>
        <v>3.9597487052125248E-223</v>
      </c>
      <c r="H270">
        <f t="shared" si="23"/>
        <v>68.00740454325458</v>
      </c>
      <c r="I270">
        <f t="shared" si="24"/>
        <v>53.013453873066766</v>
      </c>
      <c r="J270">
        <f t="shared" si="25"/>
        <v>10859.941995038243</v>
      </c>
      <c r="K270">
        <f t="shared" si="26"/>
        <v>10609</v>
      </c>
      <c r="L270">
        <f t="shared" si="27"/>
        <v>0.98524574075164861</v>
      </c>
      <c r="M270">
        <f t="shared" si="27"/>
        <v>256.43070494483698</v>
      </c>
    </row>
    <row r="271" spans="1:13" x14ac:dyDescent="0.3">
      <c r="A271">
        <v>-32</v>
      </c>
      <c r="B271">
        <v>138</v>
      </c>
      <c r="C271">
        <v>116</v>
      </c>
      <c r="D271">
        <v>54</v>
      </c>
      <c r="E271">
        <v>49</v>
      </c>
      <c r="F271">
        <f t="shared" si="21"/>
        <v>35.679689684197946</v>
      </c>
      <c r="G271">
        <f t="shared" si="22"/>
        <v>1.4609250797361363E-218</v>
      </c>
      <c r="H271">
        <f t="shared" si="23"/>
        <v>67.848526093119744</v>
      </c>
      <c r="I271">
        <f t="shared" si="24"/>
        <v>53.538557147632268</v>
      </c>
      <c r="J271">
        <f t="shared" si="25"/>
        <v>10469.44590312203</v>
      </c>
      <c r="K271">
        <f t="shared" si="26"/>
        <v>13456</v>
      </c>
      <c r="L271">
        <f t="shared" si="27"/>
        <v>191.78167495181842</v>
      </c>
      <c r="M271">
        <f t="shared" si="27"/>
        <v>20.598500982323952</v>
      </c>
    </row>
    <row r="272" spans="1:13" x14ac:dyDescent="0.3">
      <c r="A272">
        <v>-31</v>
      </c>
      <c r="B272">
        <v>150</v>
      </c>
      <c r="C272">
        <v>113</v>
      </c>
      <c r="D272">
        <v>75</v>
      </c>
      <c r="E272">
        <v>53</v>
      </c>
      <c r="F272">
        <f t="shared" si="21"/>
        <v>34.541814252051289</v>
      </c>
      <c r="G272">
        <f t="shared" si="22"/>
        <v>4.8394296490910563E-214</v>
      </c>
      <c r="H272">
        <f t="shared" si="23"/>
        <v>67.674484267787264</v>
      </c>
      <c r="I272">
        <f t="shared" si="24"/>
        <v>54.057179172916669</v>
      </c>
      <c r="J272">
        <f t="shared" si="25"/>
        <v>13330.592656207826</v>
      </c>
      <c r="K272">
        <f t="shared" si="26"/>
        <v>12769</v>
      </c>
      <c r="L272">
        <f t="shared" si="27"/>
        <v>53.663180742896294</v>
      </c>
      <c r="M272">
        <f t="shared" si="27"/>
        <v>1.1176278036487726</v>
      </c>
    </row>
    <row r="273" spans="1:13" x14ac:dyDescent="0.3">
      <c r="A273">
        <v>-30</v>
      </c>
      <c r="B273">
        <v>132</v>
      </c>
      <c r="C273">
        <v>111</v>
      </c>
      <c r="D273">
        <v>90</v>
      </c>
      <c r="E273">
        <v>50</v>
      </c>
      <c r="F273">
        <f t="shared" ref="F273:F336" si="28">$F$10*EXP(-(($A273-$F$11)^2)/(2*$F$12^2))+$M$10*EXP(-(($A273-$M$11)^2)/(2*$M$12^2))+$K$10*EXP(-(($A273-$K$11)^2)/(2*$K$12^2))</f>
        <v>33.341624530193215</v>
      </c>
      <c r="G273">
        <f t="shared" ref="G273:G336" si="29">$G$10*EXP(-(($A273-$G$11)^2)/(2*$G$12^2))+$L$10*EXP(-(($A273-$L$11)^2)/(2*$L$12^2))</f>
        <v>1.4393497413093428E-209</v>
      </c>
      <c r="H273">
        <f t="shared" ref="H273:H336" si="30">$H$10*EXP(-(($A273-$H$11)^2)/(2*$H$12^2))</f>
        <v>67.485397744758728</v>
      </c>
      <c r="I273">
        <f t="shared" ref="I273:I336" si="31">$I$10*EXP(-(($A273-$I$11)^2)/(2*$I$12^2))</f>
        <v>54.569031967047707</v>
      </c>
      <c r="J273">
        <f t="shared" ref="J273:J336" si="32">(F273-B273)^2</f>
        <v>9733.4750503413725</v>
      </c>
      <c r="K273">
        <f t="shared" ref="K273:K336" si="33">(G273-C273)^2</f>
        <v>12321</v>
      </c>
      <c r="L273">
        <f t="shared" ref="L273:M336" si="34">(H273-D273)^2</f>
        <v>506.90731471171534</v>
      </c>
      <c r="M273">
        <f t="shared" si="34"/>
        <v>20.876053115903836</v>
      </c>
    </row>
    <row r="274" spans="1:13" x14ac:dyDescent="0.3">
      <c r="A274">
        <v>-29</v>
      </c>
      <c r="B274">
        <v>123</v>
      </c>
      <c r="C274">
        <v>124</v>
      </c>
      <c r="D274">
        <v>63</v>
      </c>
      <c r="E274">
        <v>41</v>
      </c>
      <c r="F274">
        <f t="shared" si="28"/>
        <v>32.086997254711697</v>
      </c>
      <c r="G274">
        <f t="shared" si="29"/>
        <v>3.8436550446910344E-205</v>
      </c>
      <c r="H274">
        <f t="shared" si="30"/>
        <v>67.28139522752862</v>
      </c>
      <c r="I274">
        <f t="shared" si="31"/>
        <v>55.07382919877179</v>
      </c>
      <c r="J274">
        <f t="shared" si="32"/>
        <v>8265.1740681647989</v>
      </c>
      <c r="K274">
        <f t="shared" si="33"/>
        <v>15376</v>
      </c>
      <c r="L274">
        <f t="shared" si="34"/>
        <v>18.330345094304842</v>
      </c>
      <c r="M274">
        <f t="shared" si="34"/>
        <v>198.0726683162014</v>
      </c>
    </row>
    <row r="275" spans="1:13" x14ac:dyDescent="0.3">
      <c r="A275">
        <v>-28</v>
      </c>
      <c r="B275">
        <v>138</v>
      </c>
      <c r="C275">
        <v>80</v>
      </c>
      <c r="D275">
        <v>77</v>
      </c>
      <c r="E275">
        <v>48</v>
      </c>
      <c r="F275">
        <f t="shared" si="28"/>
        <v>30.787312152044603</v>
      </c>
      <c r="G275">
        <f t="shared" si="29"/>
        <v>9.2157013316727091E-201</v>
      </c>
      <c r="H275">
        <f t="shared" si="30"/>
        <v>67.062615299597724</v>
      </c>
      <c r="I275">
        <f t="shared" si="31"/>
        <v>55.571286451704225</v>
      </c>
      <c r="J275">
        <f t="shared" si="32"/>
        <v>11494.560435583122</v>
      </c>
      <c r="K275">
        <f t="shared" si="33"/>
        <v>6400</v>
      </c>
      <c r="L275">
        <f t="shared" si="34"/>
        <v>98.751614683789242</v>
      </c>
      <c r="M275">
        <f t="shared" si="34"/>
        <v>57.324378533759955</v>
      </c>
    </row>
    <row r="276" spans="1:13" x14ac:dyDescent="0.3">
      <c r="A276">
        <v>-27</v>
      </c>
      <c r="B276">
        <v>147</v>
      </c>
      <c r="C276">
        <v>101</v>
      </c>
      <c r="D276">
        <v>67</v>
      </c>
      <c r="E276">
        <v>68</v>
      </c>
      <c r="F276">
        <f t="shared" si="28"/>
        <v>29.452003695593536</v>
      </c>
      <c r="G276">
        <f t="shared" si="29"/>
        <v>1.9838932307164257E-196</v>
      </c>
      <c r="H276">
        <f t="shared" si="30"/>
        <v>66.829206267591559</v>
      </c>
      <c r="I276">
        <f t="shared" si="31"/>
        <v>56.061121488974358</v>
      </c>
      <c r="J276">
        <f t="shared" si="32"/>
        <v>13817.531435180757</v>
      </c>
      <c r="K276">
        <f t="shared" si="33"/>
        <v>10201</v>
      </c>
      <c r="L276">
        <f t="shared" si="34"/>
        <v>2.9170499030006219E-2</v>
      </c>
      <c r="M276">
        <f t="shared" si="34"/>
        <v>142.53682010102986</v>
      </c>
    </row>
    <row r="277" spans="1:13" x14ac:dyDescent="0.3">
      <c r="A277">
        <v>-26</v>
      </c>
      <c r="B277">
        <v>118</v>
      </c>
      <c r="C277">
        <v>89</v>
      </c>
      <c r="D277">
        <v>69</v>
      </c>
      <c r="E277">
        <v>65</v>
      </c>
      <c r="F277">
        <f t="shared" si="28"/>
        <v>28.090423766872309</v>
      </c>
      <c r="G277">
        <f t="shared" si="29"/>
        <v>3.8345474539360573E-192</v>
      </c>
      <c r="H277">
        <f t="shared" si="30"/>
        <v>66.58132599373242</v>
      </c>
      <c r="I277">
        <f t="shared" si="31"/>
        <v>56.543054517924659</v>
      </c>
      <c r="J277">
        <f t="shared" si="32"/>
        <v>8083.7318984206004</v>
      </c>
      <c r="K277">
        <f t="shared" si="33"/>
        <v>7921</v>
      </c>
      <c r="L277">
        <f t="shared" si="34"/>
        <v>5.8499839485944634</v>
      </c>
      <c r="M277">
        <f t="shared" si="34"/>
        <v>71.519926886794522</v>
      </c>
    </row>
    <row r="278" spans="1:13" x14ac:dyDescent="0.3">
      <c r="A278">
        <v>-25</v>
      </c>
      <c r="B278">
        <v>156</v>
      </c>
      <c r="C278">
        <v>110</v>
      </c>
      <c r="D278">
        <v>77</v>
      </c>
      <c r="E278">
        <v>47</v>
      </c>
      <c r="F278">
        <f t="shared" si="28"/>
        <v>26.711735700055353</v>
      </c>
      <c r="G278">
        <f t="shared" si="29"/>
        <v>6.6545065184186188E-188</v>
      </c>
      <c r="H278">
        <f t="shared" si="30"/>
        <v>66.319141717930165</v>
      </c>
      <c r="I278">
        <f t="shared" si="31"/>
        <v>57.016808454519577</v>
      </c>
      <c r="J278">
        <f t="shared" si="32"/>
        <v>16715.45528569234</v>
      </c>
      <c r="K278">
        <f t="shared" si="33"/>
        <v>12100</v>
      </c>
      <c r="L278">
        <f t="shared" si="34"/>
        <v>114.08073364165978</v>
      </c>
      <c r="M278">
        <f t="shared" si="34"/>
        <v>100.33645161453487</v>
      </c>
    </row>
    <row r="279" spans="1:13" x14ac:dyDescent="0.3">
      <c r="A279">
        <v>-24</v>
      </c>
      <c r="B279">
        <v>142</v>
      </c>
      <c r="C279">
        <v>98</v>
      </c>
      <c r="D279">
        <v>73</v>
      </c>
      <c r="E279">
        <v>42</v>
      </c>
      <c r="F279">
        <f t="shared" si="28"/>
        <v>25.324816096019578</v>
      </c>
      <c r="G279">
        <f t="shared" si="29"/>
        <v>1.0368680919222573E-183</v>
      </c>
      <c r="H279">
        <f t="shared" si="30"/>
        <v>66.042829869771879</v>
      </c>
      <c r="I279">
        <f t="shared" si="31"/>
        <v>57.482109187117331</v>
      </c>
      <c r="J279">
        <f t="shared" si="32"/>
        <v>13613.098539027653</v>
      </c>
      <c r="K279">
        <f t="shared" si="33"/>
        <v>9604</v>
      </c>
      <c r="L279">
        <f t="shared" si="34"/>
        <v>48.402216220938371</v>
      </c>
      <c r="M279">
        <f t="shared" si="34"/>
        <v>239.69570488182285</v>
      </c>
    </row>
    <row r="280" spans="1:13" x14ac:dyDescent="0.3">
      <c r="A280">
        <v>-23</v>
      </c>
      <c r="B280">
        <v>136</v>
      </c>
      <c r="C280">
        <v>101</v>
      </c>
      <c r="D280">
        <v>73</v>
      </c>
      <c r="E280">
        <v>53</v>
      </c>
      <c r="F280">
        <f t="shared" si="28"/>
        <v>23.938165487615688</v>
      </c>
      <c r="G280">
        <f t="shared" si="29"/>
        <v>1.4505646247085616E-179</v>
      </c>
      <c r="H280">
        <f t="shared" si="30"/>
        <v>65.752575870706821</v>
      </c>
      <c r="I280">
        <f t="shared" si="31"/>
        <v>57.938685839255783</v>
      </c>
      <c r="J280">
        <f t="shared" si="32"/>
        <v>12557.854754281007</v>
      </c>
      <c r="K280">
        <f t="shared" si="33"/>
        <v>10201</v>
      </c>
      <c r="L280">
        <f t="shared" si="34"/>
        <v>52.525156509860999</v>
      </c>
      <c r="M280">
        <f t="shared" si="34"/>
        <v>24.390617818865593</v>
      </c>
    </row>
    <row r="281" spans="1:13" x14ac:dyDescent="0.3">
      <c r="A281">
        <v>-22</v>
      </c>
      <c r="B281">
        <v>117</v>
      </c>
      <c r="C281">
        <v>80</v>
      </c>
      <c r="D281">
        <v>63</v>
      </c>
      <c r="E281">
        <v>57</v>
      </c>
      <c r="F281">
        <f t="shared" si="28"/>
        <v>22.559828979832531</v>
      </c>
      <c r="G281">
        <f t="shared" si="29"/>
        <v>1.8220343953320217E-175</v>
      </c>
      <c r="H281">
        <f t="shared" si="30"/>
        <v>65.448573926736714</v>
      </c>
      <c r="I281">
        <f t="shared" si="31"/>
        <v>58.386271031102147</v>
      </c>
      <c r="J281">
        <f t="shared" si="32"/>
        <v>8918.9459023184791</v>
      </c>
      <c r="K281">
        <f t="shared" si="33"/>
        <v>6400</v>
      </c>
      <c r="L281">
        <f t="shared" si="34"/>
        <v>5.9955142746948491</v>
      </c>
      <c r="M281">
        <f t="shared" si="34"/>
        <v>1.9217473716730107</v>
      </c>
    </row>
    <row r="282" spans="1:13" x14ac:dyDescent="0.3">
      <c r="A282">
        <v>-21</v>
      </c>
      <c r="B282">
        <v>134</v>
      </c>
      <c r="C282">
        <v>95</v>
      </c>
      <c r="D282">
        <v>70</v>
      </c>
      <c r="E282">
        <v>52</v>
      </c>
      <c r="F282">
        <f t="shared" si="28"/>
        <v>21.197327730840627</v>
      </c>
      <c r="G282">
        <f t="shared" si="29"/>
        <v>2.0548587646469901E-171</v>
      </c>
      <c r="H282">
        <f t="shared" si="30"/>
        <v>65.131026811935826</v>
      </c>
      <c r="I282">
        <f t="shared" si="31"/>
        <v>58.824601139215275</v>
      </c>
      <c r="J282">
        <f t="shared" si="32"/>
        <v>12724.442871063377</v>
      </c>
      <c r="K282">
        <f t="shared" si="33"/>
        <v>9025</v>
      </c>
      <c r="L282">
        <f t="shared" si="34"/>
        <v>23.706899906087809</v>
      </c>
      <c r="M282">
        <f t="shared" si="34"/>
        <v>46.575180709378429</v>
      </c>
    </row>
    <row r="283" spans="1:13" x14ac:dyDescent="0.3">
      <c r="A283">
        <v>-20</v>
      </c>
      <c r="B283">
        <v>138</v>
      </c>
      <c r="C283">
        <v>93</v>
      </c>
      <c r="D283">
        <v>61</v>
      </c>
      <c r="E283">
        <v>62</v>
      </c>
      <c r="F283">
        <f t="shared" si="28"/>
        <v>19.857601873631918</v>
      </c>
      <c r="G283">
        <f t="shared" si="29"/>
        <v>2.0807183640172893E-167</v>
      </c>
      <c r="H283">
        <f t="shared" si="30"/>
        <v>64.80014564313862</v>
      </c>
      <c r="I283">
        <f t="shared" si="31"/>
        <v>59.253416554269059</v>
      </c>
      <c r="J283">
        <f t="shared" si="32"/>
        <v>13957.62623504926</v>
      </c>
      <c r="K283">
        <f t="shared" si="33"/>
        <v>8649</v>
      </c>
      <c r="L283">
        <f t="shared" si="34"/>
        <v>14.441106909065438</v>
      </c>
      <c r="M283">
        <f t="shared" si="34"/>
        <v>7.5437206243632504</v>
      </c>
    </row>
    <row r="284" spans="1:13" x14ac:dyDescent="0.3">
      <c r="A284">
        <v>-19</v>
      </c>
      <c r="B284">
        <v>140</v>
      </c>
      <c r="C284">
        <v>114</v>
      </c>
      <c r="D284">
        <v>57</v>
      </c>
      <c r="E284">
        <v>53</v>
      </c>
      <c r="F284">
        <f t="shared" si="28"/>
        <v>18.546965212345064</v>
      </c>
      <c r="G284">
        <f t="shared" si="29"/>
        <v>1.8916924922517676E-163</v>
      </c>
      <c r="H284">
        <f t="shared" si="30"/>
        <v>64.456149646145178</v>
      </c>
      <c r="I284">
        <f t="shared" si="31"/>
        <v>59.67246193638595</v>
      </c>
      <c r="J284">
        <f t="shared" si="32"/>
        <v>14750.839659131318</v>
      </c>
      <c r="K284">
        <f t="shared" si="33"/>
        <v>12996</v>
      </c>
      <c r="L284">
        <f t="shared" si="34"/>
        <v>55.594167545710867</v>
      </c>
      <c r="M284">
        <f t="shared" si="34"/>
        <v>44.521748292519348</v>
      </c>
    </row>
    <row r="285" spans="1:13" x14ac:dyDescent="0.3">
      <c r="A285">
        <v>-18</v>
      </c>
      <c r="B285">
        <v>122</v>
      </c>
      <c r="C285">
        <v>108</v>
      </c>
      <c r="D285">
        <v>53</v>
      </c>
      <c r="E285">
        <v>62</v>
      </c>
      <c r="F285">
        <f t="shared" si="28"/>
        <v>17.271071769269909</v>
      </c>
      <c r="G285">
        <f t="shared" si="29"/>
        <v>1.5441649740972959E-159</v>
      </c>
      <c r="H285">
        <f t="shared" si="30"/>
        <v>64.099265913806761</v>
      </c>
      <c r="I285">
        <f t="shared" si="31"/>
        <v>60.081486467730315</v>
      </c>
      <c r="J285">
        <f t="shared" si="32"/>
        <v>10968.148408357414</v>
      </c>
      <c r="K285">
        <f t="shared" si="33"/>
        <v>11664</v>
      </c>
      <c r="L285">
        <f t="shared" si="34"/>
        <v>123.19370382539263</v>
      </c>
      <c r="M285">
        <f t="shared" si="34"/>
        <v>3.6806941735019043</v>
      </c>
    </row>
    <row r="286" spans="1:13" x14ac:dyDescent="0.3">
      <c r="A286">
        <v>-17</v>
      </c>
      <c r="B286">
        <v>114</v>
      </c>
      <c r="C286">
        <v>116</v>
      </c>
      <c r="D286">
        <v>70</v>
      </c>
      <c r="E286">
        <v>63</v>
      </c>
      <c r="F286">
        <f t="shared" si="28"/>
        <v>16.034894014230023</v>
      </c>
      <c r="G286">
        <f t="shared" si="29"/>
        <v>1.1317298511654779E-155</v>
      </c>
      <c r="H286">
        <f t="shared" si="30"/>
        <v>63.729729156364847</v>
      </c>
      <c r="I286">
        <f t="shared" si="31"/>
        <v>60.480244102013131</v>
      </c>
      <c r="J286">
        <f t="shared" si="32"/>
        <v>9597.1619908031462</v>
      </c>
      <c r="K286">
        <f t="shared" si="33"/>
        <v>13456</v>
      </c>
      <c r="L286">
        <f t="shared" si="34"/>
        <v>39.316296452541089</v>
      </c>
      <c r="M286">
        <f t="shared" si="34"/>
        <v>6.3491697854396119</v>
      </c>
    </row>
    <row r="287" spans="1:13" x14ac:dyDescent="0.3">
      <c r="A287">
        <v>-16</v>
      </c>
      <c r="B287">
        <v>120</v>
      </c>
      <c r="C287">
        <v>111</v>
      </c>
      <c r="D287">
        <v>74</v>
      </c>
      <c r="E287">
        <v>50</v>
      </c>
      <c r="F287">
        <f t="shared" si="28"/>
        <v>14.842712383041968</v>
      </c>
      <c r="G287">
        <f t="shared" si="29"/>
        <v>7.4472813657331037E-152</v>
      </c>
      <c r="H287">
        <f t="shared" si="30"/>
        <v>63.347781444427774</v>
      </c>
      <c r="I287">
        <f t="shared" si="31"/>
        <v>60.868493810561567</v>
      </c>
      <c r="J287">
        <f t="shared" si="32"/>
        <v>11058.055138955635</v>
      </c>
      <c r="K287">
        <f t="shared" si="33"/>
        <v>12321</v>
      </c>
      <c r="L287">
        <f t="shared" si="34"/>
        <v>113.46976015567724</v>
      </c>
      <c r="M287">
        <f t="shared" si="34"/>
        <v>118.1241577102151</v>
      </c>
    </row>
    <row r="288" spans="1:13" x14ac:dyDescent="0.3">
      <c r="A288">
        <v>-15</v>
      </c>
      <c r="B288">
        <v>117</v>
      </c>
      <c r="C288">
        <v>99</v>
      </c>
      <c r="D288">
        <v>68</v>
      </c>
      <c r="E288">
        <v>64</v>
      </c>
      <c r="F288">
        <f t="shared" si="28"/>
        <v>13.6981154906352</v>
      </c>
      <c r="G288">
        <f t="shared" si="29"/>
        <v>4.4000607250671002E-148</v>
      </c>
      <c r="H288">
        <f t="shared" si="30"/>
        <v>62.953671944978389</v>
      </c>
      <c r="I288">
        <f t="shared" si="31"/>
        <v>61.245999824609889</v>
      </c>
      <c r="J288">
        <f t="shared" si="32"/>
        <v>10671.279343186143</v>
      </c>
      <c r="K288">
        <f t="shared" si="33"/>
        <v>9801</v>
      </c>
      <c r="L288">
        <f t="shared" si="34"/>
        <v>25.465426838898196</v>
      </c>
      <c r="M288">
        <f t="shared" si="34"/>
        <v>7.5845169660487617</v>
      </c>
    </row>
    <row r="289" spans="1:13" x14ac:dyDescent="0.3">
      <c r="A289">
        <v>-14</v>
      </c>
      <c r="B289">
        <v>119</v>
      </c>
      <c r="C289">
        <v>78</v>
      </c>
      <c r="D289">
        <v>64</v>
      </c>
      <c r="E289">
        <v>64</v>
      </c>
      <c r="F289">
        <f t="shared" si="28"/>
        <v>12.604010270788075</v>
      </c>
      <c r="G289">
        <f t="shared" si="29"/>
        <v>2.3341324434750718E-144</v>
      </c>
      <c r="H289">
        <f t="shared" si="30"/>
        <v>62.547656650815433</v>
      </c>
      <c r="I289">
        <f t="shared" si="31"/>
        <v>61.612531873471511</v>
      </c>
      <c r="J289">
        <f t="shared" si="32"/>
        <v>11320.106630458567</v>
      </c>
      <c r="K289">
        <f t="shared" si="33"/>
        <v>6084</v>
      </c>
      <c r="L289">
        <f t="shared" si="34"/>
        <v>2.1093012039206438</v>
      </c>
      <c r="M289">
        <f t="shared" si="34"/>
        <v>5.7000040551894537</v>
      </c>
    </row>
    <row r="290" spans="1:13" x14ac:dyDescent="0.3">
      <c r="A290">
        <v>-13</v>
      </c>
      <c r="B290">
        <v>105</v>
      </c>
      <c r="C290">
        <v>115</v>
      </c>
      <c r="D290">
        <v>63</v>
      </c>
      <c r="E290">
        <v>62</v>
      </c>
      <c r="F290">
        <f t="shared" si="28"/>
        <v>11.562641130858127</v>
      </c>
      <c r="G290">
        <f t="shared" si="29"/>
        <v>1.1117272145652935E-140</v>
      </c>
      <c r="H290">
        <f t="shared" si="30"/>
        <v>62.129998103839462</v>
      </c>
      <c r="I290">
        <f t="shared" si="31"/>
        <v>61.967865418255968</v>
      </c>
      <c r="J290">
        <f t="shared" si="32"/>
        <v>8730.5400324408056</v>
      </c>
      <c r="K290">
        <f t="shared" si="33"/>
        <v>13225</v>
      </c>
      <c r="L290">
        <f t="shared" si="34"/>
        <v>0.75690329932293154</v>
      </c>
      <c r="M290">
        <f t="shared" si="34"/>
        <v>1.0326313438638567E-3</v>
      </c>
    </row>
    <row r="291" spans="1:13" x14ac:dyDescent="0.3">
      <c r="A291">
        <v>-12</v>
      </c>
      <c r="B291">
        <v>115</v>
      </c>
      <c r="C291">
        <v>117</v>
      </c>
      <c r="D291">
        <v>62</v>
      </c>
      <c r="E291">
        <v>72</v>
      </c>
      <c r="F291">
        <f t="shared" si="28"/>
        <v>10.57561709787691</v>
      </c>
      <c r="G291">
        <f t="shared" si="29"/>
        <v>4.7541939610746224E-137</v>
      </c>
      <c r="H291">
        <f t="shared" si="30"/>
        <v>61.700965112601224</v>
      </c>
      <c r="I291">
        <f t="shared" si="31"/>
        <v>62.311781880799401</v>
      </c>
      <c r="J291">
        <f t="shared" si="32"/>
        <v>10904.451744489215</v>
      </c>
      <c r="K291">
        <f t="shared" si="33"/>
        <v>13689</v>
      </c>
      <c r="L291">
        <f t="shared" si="34"/>
        <v>8.9421863881598396E-2</v>
      </c>
      <c r="M291">
        <f t="shared" si="34"/>
        <v>93.861570325206785</v>
      </c>
    </row>
    <row r="292" spans="1:13" x14ac:dyDescent="0.3">
      <c r="A292">
        <v>-11</v>
      </c>
      <c r="B292">
        <v>112</v>
      </c>
      <c r="C292">
        <v>88</v>
      </c>
      <c r="D292">
        <v>64</v>
      </c>
      <c r="E292">
        <v>77</v>
      </c>
      <c r="F292">
        <f t="shared" si="28"/>
        <v>9.643945852443597</v>
      </c>
      <c r="G292">
        <f t="shared" si="29"/>
        <v>1.8254143990706207E-133</v>
      </c>
      <c r="H292">
        <f t="shared" si="30"/>
        <v>61.260832464537152</v>
      </c>
      <c r="I292">
        <f t="shared" si="31"/>
        <v>62.644068867482211</v>
      </c>
      <c r="J292">
        <f t="shared" si="32"/>
        <v>10476.761820657499</v>
      </c>
      <c r="K292">
        <f t="shared" si="33"/>
        <v>7744</v>
      </c>
      <c r="L292">
        <f t="shared" si="34"/>
        <v>7.50303878733361</v>
      </c>
      <c r="M292">
        <f t="shared" si="34"/>
        <v>206.09275868159349</v>
      </c>
    </row>
    <row r="293" spans="1:13" x14ac:dyDescent="0.3">
      <c r="A293">
        <v>-10</v>
      </c>
      <c r="B293">
        <v>112</v>
      </c>
      <c r="C293">
        <v>95</v>
      </c>
      <c r="D293">
        <v>69</v>
      </c>
      <c r="E293">
        <v>62</v>
      </c>
      <c r="F293">
        <f t="shared" si="28"/>
        <v>8.7680734985323348</v>
      </c>
      <c r="G293">
        <f t="shared" si="29"/>
        <v>6.2929164376108535E-130</v>
      </c>
      <c r="H293">
        <f t="shared" si="30"/>
        <v>60.809880633322443</v>
      </c>
      <c r="I293">
        <f t="shared" si="31"/>
        <v>62.964520387613383</v>
      </c>
      <c r="J293">
        <f t="shared" si="32"/>
        <v>10656.830649204423</v>
      </c>
      <c r="K293">
        <f t="shared" si="33"/>
        <v>9025</v>
      </c>
      <c r="L293">
        <f t="shared" si="34"/>
        <v>67.078055240426792</v>
      </c>
      <c r="M293">
        <f t="shared" si="34"/>
        <v>0.93029957812187147</v>
      </c>
    </row>
    <row r="294" spans="1:13" x14ac:dyDescent="0.3">
      <c r="A294">
        <v>-9</v>
      </c>
      <c r="B294">
        <v>120</v>
      </c>
      <c r="C294">
        <v>119</v>
      </c>
      <c r="D294">
        <v>53</v>
      </c>
      <c r="E294">
        <v>59</v>
      </c>
      <c r="F294">
        <f t="shared" si="28"/>
        <v>7.9479288993051034</v>
      </c>
      <c r="G294">
        <f t="shared" si="29"/>
        <v>1.9478179994933764E-126</v>
      </c>
      <c r="H294">
        <f t="shared" si="30"/>
        <v>60.348395481776784</v>
      </c>
      <c r="I294">
        <f t="shared" si="31"/>
        <v>63.272937066067662</v>
      </c>
      <c r="J294">
        <f t="shared" si="32"/>
        <v>12555.666637955186</v>
      </c>
      <c r="K294">
        <f t="shared" si="33"/>
        <v>14161</v>
      </c>
      <c r="L294">
        <f t="shared" si="34"/>
        <v>53.998916156597453</v>
      </c>
      <c r="M294">
        <f t="shared" si="34"/>
        <v>18.257991170574922</v>
      </c>
    </row>
    <row r="295" spans="1:13" x14ac:dyDescent="0.3">
      <c r="A295">
        <v>-8</v>
      </c>
      <c r="B295">
        <v>123</v>
      </c>
      <c r="C295">
        <v>102</v>
      </c>
      <c r="D295">
        <v>55</v>
      </c>
      <c r="E295">
        <v>61</v>
      </c>
      <c r="F295">
        <f t="shared" si="28"/>
        <v>7.1829714192175258</v>
      </c>
      <c r="G295">
        <f t="shared" si="29"/>
        <v>5.4131579765628899E-123</v>
      </c>
      <c r="H295">
        <f t="shared" si="30"/>
        <v>59.876667960762141</v>
      </c>
      <c r="I295">
        <f t="shared" si="31"/>
        <v>63.56912634986837</v>
      </c>
      <c r="J295">
        <f t="shared" si="32"/>
        <v>13413.584109281785</v>
      </c>
      <c r="K295">
        <f t="shared" si="33"/>
        <v>10404</v>
      </c>
      <c r="L295">
        <f t="shared" si="34"/>
        <v>23.781890399523981</v>
      </c>
      <c r="M295">
        <f t="shared" si="34"/>
        <v>6.6004102015879722</v>
      </c>
    </row>
    <row r="296" spans="1:13" x14ac:dyDescent="0.3">
      <c r="A296">
        <v>-7</v>
      </c>
      <c r="B296">
        <v>111</v>
      </c>
      <c r="C296">
        <v>111</v>
      </c>
      <c r="D296">
        <v>76</v>
      </c>
      <c r="E296">
        <v>79</v>
      </c>
      <c r="F296">
        <f t="shared" si="28"/>
        <v>6.4722409484167178</v>
      </c>
      <c r="G296">
        <f t="shared" si="29"/>
        <v>1.3507001419484493E-119</v>
      </c>
      <c r="H296">
        <f t="shared" si="30"/>
        <v>59.394993804515032</v>
      </c>
      <c r="I296">
        <f t="shared" si="31"/>
        <v>63.852902708416494</v>
      </c>
      <c r="J296">
        <f t="shared" si="32"/>
        <v>10926.052412345853</v>
      </c>
      <c r="K296">
        <f t="shared" si="33"/>
        <v>12321</v>
      </c>
      <c r="L296">
        <f t="shared" si="34"/>
        <v>275.72623075209418</v>
      </c>
      <c r="M296">
        <f t="shared" si="34"/>
        <v>229.4345563606964</v>
      </c>
    </row>
    <row r="297" spans="1:13" x14ac:dyDescent="0.3">
      <c r="A297">
        <v>-6</v>
      </c>
      <c r="B297">
        <v>97</v>
      </c>
      <c r="C297">
        <v>108</v>
      </c>
      <c r="D297">
        <v>43</v>
      </c>
      <c r="E297">
        <v>66</v>
      </c>
      <c r="F297">
        <f t="shared" si="28"/>
        <v>5.8144091434655722</v>
      </c>
      <c r="G297">
        <f t="shared" si="29"/>
        <v>3.0260291433788631E-116</v>
      </c>
      <c r="H297">
        <f t="shared" si="30"/>
        <v>58.903673222858309</v>
      </c>
      <c r="I297">
        <f t="shared" si="31"/>
        <v>64.12408782707486</v>
      </c>
      <c r="J297">
        <f t="shared" si="32"/>
        <v>8314.8119798552962</v>
      </c>
      <c r="K297">
        <f t="shared" si="33"/>
        <v>11664</v>
      </c>
      <c r="L297">
        <f t="shared" si="34"/>
        <v>252.92682197946039</v>
      </c>
      <c r="M297">
        <f t="shared" si="34"/>
        <v>3.519046480528722</v>
      </c>
    </row>
    <row r="298" spans="1:13" x14ac:dyDescent="0.3">
      <c r="A298">
        <v>-5</v>
      </c>
      <c r="B298">
        <v>116</v>
      </c>
      <c r="C298">
        <v>96</v>
      </c>
      <c r="D298">
        <v>41</v>
      </c>
      <c r="E298">
        <v>78</v>
      </c>
      <c r="F298">
        <f t="shared" si="28"/>
        <v>5.2078308952510755</v>
      </c>
      <c r="G298">
        <f t="shared" si="29"/>
        <v>6.0868581955146088E-113</v>
      </c>
      <c r="H298">
        <f t="shared" si="30"/>
        <v>58.403010590738944</v>
      </c>
      <c r="I298">
        <f t="shared" si="31"/>
        <v>64.382510793824579</v>
      </c>
      <c r="J298">
        <f t="shared" si="32"/>
        <v>12274.904734935282</v>
      </c>
      <c r="K298">
        <f t="shared" si="33"/>
        <v>9216</v>
      </c>
      <c r="L298">
        <f t="shared" si="34"/>
        <v>302.86477762137184</v>
      </c>
      <c r="M298">
        <f t="shared" si="34"/>
        <v>185.43601228030408</v>
      </c>
    </row>
    <row r="299" spans="1:13" x14ac:dyDescent="0.3">
      <c r="A299">
        <v>-4</v>
      </c>
      <c r="B299">
        <v>110</v>
      </c>
      <c r="C299">
        <v>100</v>
      </c>
      <c r="D299">
        <v>55</v>
      </c>
      <c r="E299">
        <v>69</v>
      </c>
      <c r="F299">
        <f t="shared" si="28"/>
        <v>4.6505951268058423</v>
      </c>
      <c r="G299">
        <f t="shared" si="29"/>
        <v>1.0993074697853466E-109</v>
      </c>
      <c r="H299">
        <f t="shared" si="30"/>
        <v>57.89331413553888</v>
      </c>
      <c r="I299">
        <f t="shared" si="31"/>
        <v>64.628008278720486</v>
      </c>
      <c r="J299">
        <f t="shared" si="32"/>
        <v>11098.497107136185</v>
      </c>
      <c r="K299">
        <f t="shared" si="33"/>
        <v>10000</v>
      </c>
      <c r="L299">
        <f t="shared" si="34"/>
        <v>8.3712666869090953</v>
      </c>
      <c r="M299">
        <f t="shared" si="34"/>
        <v>19.114311610936607</v>
      </c>
    </row>
    <row r="300" spans="1:13" x14ac:dyDescent="0.3">
      <c r="A300">
        <v>-3</v>
      </c>
      <c r="B300">
        <v>112</v>
      </c>
      <c r="C300">
        <v>93</v>
      </c>
      <c r="D300">
        <v>54</v>
      </c>
      <c r="E300">
        <v>80</v>
      </c>
      <c r="F300">
        <f t="shared" si="28"/>
        <v>4.1405741268857179</v>
      </c>
      <c r="G300">
        <f t="shared" si="29"/>
        <v>1.7825884605017802E-106</v>
      </c>
      <c r="H300">
        <f t="shared" si="30"/>
        <v>57.374895622606303</v>
      </c>
      <c r="I300">
        <f t="shared" si="31"/>
        <v>64.860424705881954</v>
      </c>
      <c r="J300">
        <f t="shared" si="32"/>
        <v>11633.655749677833</v>
      </c>
      <c r="K300">
        <f t="shared" si="33"/>
        <v>8649</v>
      </c>
      <c r="L300">
        <f t="shared" si="34"/>
        <v>11.389920463487185</v>
      </c>
      <c r="M300">
        <f t="shared" si="34"/>
        <v>229.20674008626952</v>
      </c>
    </row>
    <row r="301" spans="1:13" x14ac:dyDescent="0.3">
      <c r="A301">
        <v>-2</v>
      </c>
      <c r="B301">
        <v>99</v>
      </c>
      <c r="C301">
        <v>107</v>
      </c>
      <c r="D301">
        <v>65</v>
      </c>
      <c r="E301">
        <v>75</v>
      </c>
      <c r="F301">
        <f t="shared" si="28"/>
        <v>3.6754707357539917</v>
      </c>
      <c r="G301">
        <f t="shared" si="29"/>
        <v>2.5953080846083982E-103</v>
      </c>
      <c r="H301">
        <f t="shared" si="30"/>
        <v>56.848070039453475</v>
      </c>
      <c r="I301">
        <f t="shared" si="31"/>
        <v>65.079612417765318</v>
      </c>
      <c r="J301">
        <f t="shared" si="32"/>
        <v>9086.7658794500931</v>
      </c>
      <c r="K301">
        <f t="shared" si="33"/>
        <v>11449</v>
      </c>
      <c r="L301">
        <f t="shared" si="34"/>
        <v>66.453962081656073</v>
      </c>
      <c r="M301">
        <f t="shared" si="34"/>
        <v>98.414089781756076</v>
      </c>
    </row>
    <row r="302" spans="1:13" x14ac:dyDescent="0.3">
      <c r="A302">
        <v>-1</v>
      </c>
      <c r="B302">
        <v>135</v>
      </c>
      <c r="C302">
        <v>95</v>
      </c>
      <c r="D302">
        <v>66</v>
      </c>
      <c r="E302">
        <v>73</v>
      </c>
      <c r="F302">
        <f t="shared" si="28"/>
        <v>3.2528628141441764</v>
      </c>
      <c r="G302">
        <f t="shared" si="29"/>
        <v>3.3926000596196873E-100</v>
      </c>
      <c r="H302">
        <f t="shared" si="30"/>
        <v>56.313155279065612</v>
      </c>
      <c r="I302">
        <f t="shared" si="31"/>
        <v>65.28543183147552</v>
      </c>
      <c r="J302">
        <f t="shared" si="32"/>
        <v>17357.308156668714</v>
      </c>
      <c r="K302">
        <f t="shared" si="33"/>
        <v>9025</v>
      </c>
      <c r="L302">
        <f t="shared" si="34"/>
        <v>93.834960647494427</v>
      </c>
      <c r="M302">
        <f t="shared" si="34"/>
        <v>59.514562026811141</v>
      </c>
    </row>
    <row r="303" spans="1:13" x14ac:dyDescent="0.3">
      <c r="A303">
        <v>0</v>
      </c>
      <c r="B303">
        <v>110</v>
      </c>
      <c r="C303">
        <v>104</v>
      </c>
      <c r="D303">
        <v>47</v>
      </c>
      <c r="E303">
        <v>65</v>
      </c>
      <c r="F303">
        <f t="shared" si="28"/>
        <v>2.8702445414911799</v>
      </c>
      <c r="G303">
        <f t="shared" si="29"/>
        <v>3.9818264591098994E-97</v>
      </c>
      <c r="H303">
        <f t="shared" si="30"/>
        <v>55.770471822762936</v>
      </c>
      <c r="I303">
        <f t="shared" si="31"/>
        <v>65.477751586885063</v>
      </c>
      <c r="J303">
        <f t="shared" si="32"/>
        <v>11476.784504599902</v>
      </c>
      <c r="K303">
        <f t="shared" si="33"/>
        <v>10816</v>
      </c>
      <c r="L303">
        <f t="shared" si="34"/>
        <v>76.921175993878606</v>
      </c>
      <c r="M303">
        <f t="shared" si="34"/>
        <v>0.22824657877119572</v>
      </c>
    </row>
    <row r="304" spans="1:13" x14ac:dyDescent="0.3">
      <c r="A304">
        <v>1</v>
      </c>
      <c r="B304">
        <v>126</v>
      </c>
      <c r="C304">
        <v>93</v>
      </c>
      <c r="D304">
        <v>59</v>
      </c>
      <c r="E304">
        <v>86</v>
      </c>
      <c r="F304">
        <f t="shared" si="28"/>
        <v>2.5250642022545633</v>
      </c>
      <c r="G304">
        <f t="shared" si="29"/>
        <v>4.1960234621324678E-94</v>
      </c>
      <c r="H304">
        <f t="shared" si="30"/>
        <v>55.220342423054525</v>
      </c>
      <c r="I304">
        <f t="shared" si="31"/>
        <v>65.656448686340411</v>
      </c>
      <c r="J304">
        <f t="shared" si="32"/>
        <v>15246.059770257356</v>
      </c>
      <c r="K304">
        <f t="shared" si="33"/>
        <v>8649</v>
      </c>
      <c r="L304">
        <f t="shared" si="34"/>
        <v>14.285811398961338</v>
      </c>
      <c r="M304">
        <f t="shared" si="34"/>
        <v>413.8600800515008</v>
      </c>
    </row>
    <row r="305" spans="1:13" x14ac:dyDescent="0.3">
      <c r="A305">
        <v>2</v>
      </c>
      <c r="B305">
        <v>105</v>
      </c>
      <c r="C305">
        <v>110</v>
      </c>
      <c r="D305">
        <v>49</v>
      </c>
      <c r="E305">
        <v>79</v>
      </c>
      <c r="F305">
        <f t="shared" si="28"/>
        <v>2.2147582269202051</v>
      </c>
      <c r="G305">
        <f t="shared" si="29"/>
        <v>3.9700813385498085E-91</v>
      </c>
      <c r="H305">
        <f t="shared" si="30"/>
        <v>54.663091786918699</v>
      </c>
      <c r="I305">
        <f t="shared" si="31"/>
        <v>65.821408625747935</v>
      </c>
      <c r="J305">
        <f t="shared" si="32"/>
        <v>10564.805926350467</v>
      </c>
      <c r="K305">
        <f t="shared" si="33"/>
        <v>12100</v>
      </c>
      <c r="L305">
        <f t="shared" si="34"/>
        <v>32.070608587066019</v>
      </c>
      <c r="M305">
        <f t="shared" si="34"/>
        <v>173.67527060951093</v>
      </c>
    </row>
    <row r="306" spans="1:13" x14ac:dyDescent="0.3">
      <c r="A306">
        <v>3</v>
      </c>
      <c r="B306">
        <v>111</v>
      </c>
      <c r="C306">
        <v>99</v>
      </c>
      <c r="D306">
        <v>57</v>
      </c>
      <c r="E306">
        <v>57</v>
      </c>
      <c r="F306">
        <f t="shared" si="28"/>
        <v>1.936781354900623</v>
      </c>
      <c r="G306">
        <f t="shared" si="29"/>
        <v>3.3726153968624753E-88</v>
      </c>
      <c r="H306">
        <f t="shared" si="30"/>
        <v>54.09904625993974</v>
      </c>
      <c r="I306">
        <f t="shared" si="31"/>
        <v>65.972525516843575</v>
      </c>
      <c r="J306">
        <f t="shared" si="32"/>
        <v>11894.785661228754</v>
      </c>
      <c r="K306">
        <f t="shared" si="33"/>
        <v>9801</v>
      </c>
      <c r="L306">
        <f t="shared" si="34"/>
        <v>8.4155326019696091</v>
      </c>
      <c r="M306">
        <f t="shared" si="34"/>
        <v>80.506214150409065</v>
      </c>
    </row>
    <row r="307" spans="1:13" x14ac:dyDescent="0.3">
      <c r="A307">
        <v>4</v>
      </c>
      <c r="B307">
        <v>109</v>
      </c>
      <c r="C307">
        <v>94</v>
      </c>
      <c r="D307">
        <v>48</v>
      </c>
      <c r="E307">
        <v>90</v>
      </c>
      <c r="F307">
        <f t="shared" si="28"/>
        <v>1.6886328783486984</v>
      </c>
      <c r="G307">
        <f t="shared" si="29"/>
        <v>2.5724097622514331E-85</v>
      </c>
      <c r="H307">
        <f t="shared" si="30"/>
        <v>53.528533511725236</v>
      </c>
      <c r="I307">
        <f t="shared" si="31"/>
        <v>66.109702200463758</v>
      </c>
      <c r="J307">
        <f t="shared" si="32"/>
        <v>11515.729513517825</v>
      </c>
      <c r="K307">
        <f t="shared" si="33"/>
        <v>8836</v>
      </c>
      <c r="L307">
        <f t="shared" si="34"/>
        <v>30.564682790268968</v>
      </c>
      <c r="M307">
        <f t="shared" si="34"/>
        <v>570.74632895052616</v>
      </c>
    </row>
    <row r="308" spans="1:13" x14ac:dyDescent="0.3">
      <c r="A308">
        <v>5</v>
      </c>
      <c r="B308">
        <v>87</v>
      </c>
      <c r="C308">
        <v>104</v>
      </c>
      <c r="D308">
        <v>51</v>
      </c>
      <c r="E308">
        <v>72</v>
      </c>
      <c r="F308">
        <f t="shared" si="28"/>
        <v>1.4678790075925308</v>
      </c>
      <c r="G308">
        <f t="shared" si="29"/>
        <v>1.7616490613123526E-82</v>
      </c>
      <c r="H308">
        <f t="shared" si="30"/>
        <v>52.951882223022089</v>
      </c>
      <c r="I308">
        <f t="shared" si="31"/>
        <v>66.232850350647738</v>
      </c>
      <c r="J308">
        <f t="shared" si="32"/>
        <v>7315.7437214598303</v>
      </c>
      <c r="K308">
        <f t="shared" si="33"/>
        <v>10816</v>
      </c>
      <c r="L308">
        <f t="shared" si="34"/>
        <v>3.8098442125496526</v>
      </c>
      <c r="M308">
        <f t="shared" si="34"/>
        <v>33.260015078023926</v>
      </c>
    </row>
    <row r="309" spans="1:13" x14ac:dyDescent="0.3">
      <c r="A309">
        <v>6</v>
      </c>
      <c r="B309">
        <v>92</v>
      </c>
      <c r="C309">
        <v>95</v>
      </c>
      <c r="D309">
        <v>40</v>
      </c>
      <c r="E309">
        <v>73</v>
      </c>
      <c r="F309">
        <f t="shared" si="28"/>
        <v>1.2721714696619495</v>
      </c>
      <c r="G309">
        <f t="shared" si="29"/>
        <v>1.0831897991394067E-79</v>
      </c>
      <c r="H309">
        <f t="shared" si="30"/>
        <v>52.369421774942133</v>
      </c>
      <c r="I309">
        <f t="shared" si="31"/>
        <v>66.341890569415398</v>
      </c>
      <c r="J309">
        <f t="shared" si="32"/>
        <v>8231.5388698304214</v>
      </c>
      <c r="K309">
        <f t="shared" si="33"/>
        <v>9025</v>
      </c>
      <c r="L309">
        <f t="shared" si="34"/>
        <v>153.00259504641258</v>
      </c>
      <c r="M309">
        <f t="shared" si="34"/>
        <v>44.330421189639615</v>
      </c>
    </row>
    <row r="310" spans="1:13" x14ac:dyDescent="0.3">
      <c r="A310">
        <v>7</v>
      </c>
      <c r="B310">
        <v>101</v>
      </c>
      <c r="C310">
        <v>103</v>
      </c>
      <c r="D310">
        <v>47</v>
      </c>
      <c r="E310">
        <v>76</v>
      </c>
      <c r="F310">
        <f t="shared" si="28"/>
        <v>1.0992625107878615</v>
      </c>
      <c r="G310">
        <f t="shared" si="29"/>
        <v>5.9799237052792224E-77</v>
      </c>
      <c r="H310">
        <f t="shared" si="30"/>
        <v>51.781481940700786</v>
      </c>
      <c r="I310">
        <f t="shared" si="31"/>
        <v>66.436752472077885</v>
      </c>
      <c r="J310">
        <f t="shared" si="32"/>
        <v>9980.157350888474</v>
      </c>
      <c r="K310">
        <f t="shared" si="33"/>
        <v>10609</v>
      </c>
      <c r="L310">
        <f t="shared" si="34"/>
        <v>22.862569549247755</v>
      </c>
      <c r="M310">
        <f t="shared" si="34"/>
        <v>91.455703280308455</v>
      </c>
    </row>
    <row r="311" spans="1:13" x14ac:dyDescent="0.3">
      <c r="A311">
        <v>8</v>
      </c>
      <c r="B311">
        <v>93</v>
      </c>
      <c r="C311">
        <v>101</v>
      </c>
      <c r="D311">
        <v>49</v>
      </c>
      <c r="E311">
        <v>69</v>
      </c>
      <c r="F311">
        <f t="shared" si="28"/>
        <v>0.94701652176127926</v>
      </c>
      <c r="G311">
        <f t="shared" si="29"/>
        <v>2.9640985692309862E-74</v>
      </c>
      <c r="H311">
        <f t="shared" si="30"/>
        <v>51.188392580263837</v>
      </c>
      <c r="I311">
        <f t="shared" si="31"/>
        <v>66.517374762953054</v>
      </c>
      <c r="J311">
        <f t="shared" si="32"/>
        <v>8473.7517672448903</v>
      </c>
      <c r="K311">
        <f t="shared" si="33"/>
        <v>10201</v>
      </c>
      <c r="L311">
        <f t="shared" si="34"/>
        <v>4.7890620853538159</v>
      </c>
      <c r="M311">
        <f t="shared" si="34"/>
        <v>6.1634280676224051</v>
      </c>
    </row>
    <row r="312" spans="1:13" x14ac:dyDescent="0.3">
      <c r="A312">
        <v>9</v>
      </c>
      <c r="B312">
        <v>98</v>
      </c>
      <c r="C312">
        <v>95</v>
      </c>
      <c r="D312">
        <v>41</v>
      </c>
      <c r="E312">
        <v>61</v>
      </c>
      <c r="F312">
        <f t="shared" si="28"/>
        <v>0.81341854191078378</v>
      </c>
      <c r="G312">
        <f t="shared" si="29"/>
        <v>1.3191541782455042E-71</v>
      </c>
      <c r="H312">
        <f t="shared" si="30"/>
        <v>50.590483338288308</v>
      </c>
      <c r="I312">
        <f t="shared" si="31"/>
        <v>66.58370530137158</v>
      </c>
      <c r="J312">
        <f t="shared" si="32"/>
        <v>9445.2316155098124</v>
      </c>
      <c r="K312">
        <f t="shared" si="33"/>
        <v>9025</v>
      </c>
      <c r="L312">
        <f t="shared" si="34"/>
        <v>91.97737066198566</v>
      </c>
      <c r="M312">
        <f t="shared" si="34"/>
        <v>31.17776489256509</v>
      </c>
    </row>
    <row r="313" spans="1:13" x14ac:dyDescent="0.3">
      <c r="A313">
        <v>10</v>
      </c>
      <c r="B313">
        <v>90</v>
      </c>
      <c r="C313">
        <v>98</v>
      </c>
      <c r="D313">
        <v>40</v>
      </c>
      <c r="E313">
        <v>76</v>
      </c>
      <c r="F313">
        <f t="shared" si="28"/>
        <v>0.696579923740551</v>
      </c>
      <c r="G313">
        <f t="shared" si="29"/>
        <v>5.2711380445117906E-69</v>
      </c>
      <c r="H313">
        <f t="shared" si="30"/>
        <v>49.988083345734118</v>
      </c>
      <c r="I313">
        <f t="shared" si="31"/>
        <v>66.635701157874038</v>
      </c>
      <c r="J313">
        <f t="shared" si="32"/>
        <v>7975.1008373168579</v>
      </c>
      <c r="K313">
        <f t="shared" si="33"/>
        <v>9604</v>
      </c>
      <c r="L313">
        <f t="shared" si="34"/>
        <v>99.761808921331252</v>
      </c>
      <c r="M313">
        <f t="shared" si="34"/>
        <v>87.690092804641623</v>
      </c>
    </row>
    <row r="314" spans="1:13" x14ac:dyDescent="0.3">
      <c r="A314">
        <v>11</v>
      </c>
      <c r="B314">
        <v>88</v>
      </c>
      <c r="C314">
        <v>104</v>
      </c>
      <c r="D314">
        <v>45</v>
      </c>
      <c r="E314">
        <v>81</v>
      </c>
      <c r="F314">
        <f t="shared" si="28"/>
        <v>0.5947414567322824</v>
      </c>
      <c r="G314">
        <f t="shared" si="29"/>
        <v>1.8911202262507804E-66</v>
      </c>
      <c r="H314">
        <f t="shared" si="30"/>
        <v>49.381520925512888</v>
      </c>
      <c r="I314">
        <f t="shared" si="31"/>
        <v>66.673328660514571</v>
      </c>
      <c r="J314">
        <f t="shared" si="32"/>
        <v>7639.6792210154745</v>
      </c>
      <c r="K314">
        <f t="shared" si="33"/>
        <v>10816</v>
      </c>
      <c r="L314">
        <f t="shared" si="34"/>
        <v>19.197725620707313</v>
      </c>
      <c r="M314">
        <f t="shared" si="34"/>
        <v>205.25351166963321</v>
      </c>
    </row>
    <row r="315" spans="1:13" x14ac:dyDescent="0.3">
      <c r="A315">
        <v>12</v>
      </c>
      <c r="B315">
        <v>82</v>
      </c>
      <c r="C315">
        <v>117</v>
      </c>
      <c r="D315">
        <v>38</v>
      </c>
      <c r="E315">
        <v>91</v>
      </c>
      <c r="F315">
        <f t="shared" si="28"/>
        <v>0.50627425638803547</v>
      </c>
      <c r="G315">
        <f t="shared" si="29"/>
        <v>6.0917182185297911E-64</v>
      </c>
      <c r="H315">
        <f t="shared" si="30"/>
        <v>48.771123302529652</v>
      </c>
      <c r="I315">
        <f t="shared" si="31"/>
        <v>66.696563431200858</v>
      </c>
      <c r="J315">
        <f t="shared" si="32"/>
        <v>6641.2273355750431</v>
      </c>
      <c r="K315">
        <f t="shared" si="33"/>
        <v>13689</v>
      </c>
      <c r="L315">
        <f t="shared" si="34"/>
        <v>116.01709719829728</v>
      </c>
      <c r="M315">
        <f t="shared" si="34"/>
        <v>590.65702905364344</v>
      </c>
    </row>
    <row r="316" spans="1:13" x14ac:dyDescent="0.3">
      <c r="A316">
        <v>13</v>
      </c>
      <c r="B316">
        <v>101</v>
      </c>
      <c r="C316">
        <v>82</v>
      </c>
      <c r="D316">
        <v>38</v>
      </c>
      <c r="E316">
        <v>79</v>
      </c>
      <c r="F316">
        <f t="shared" si="28"/>
        <v>0.42967872432830878</v>
      </c>
      <c r="G316">
        <f t="shared" si="29"/>
        <v>1.7618396916353848E-61</v>
      </c>
      <c r="H316">
        <f t="shared" si="30"/>
        <v>48.157216318461913</v>
      </c>
      <c r="I316">
        <f t="shared" si="31"/>
        <v>66.705390412015674</v>
      </c>
      <c r="J316">
        <f t="shared" si="32"/>
        <v>10114.389521491821</v>
      </c>
      <c r="K316">
        <f t="shared" si="33"/>
        <v>6724</v>
      </c>
      <c r="L316">
        <f t="shared" si="34"/>
        <v>103.16904334002898</v>
      </c>
      <c r="M316">
        <f t="shared" si="34"/>
        <v>151.15742492095612</v>
      </c>
    </row>
    <row r="317" spans="1:13" x14ac:dyDescent="0.3">
      <c r="A317">
        <v>14</v>
      </c>
      <c r="B317">
        <v>88</v>
      </c>
      <c r="C317">
        <v>89</v>
      </c>
      <c r="D317">
        <v>37</v>
      </c>
      <c r="E317">
        <v>68</v>
      </c>
      <c r="F317">
        <f t="shared" si="28"/>
        <v>0.36358187828058053</v>
      </c>
      <c r="G317">
        <f t="shared" si="29"/>
        <v>4.5750820835027927E-59</v>
      </c>
      <c r="H317">
        <f t="shared" si="30"/>
        <v>47.540124151609085</v>
      </c>
      <c r="I317">
        <f t="shared" si="31"/>
        <v>66.699803881480193</v>
      </c>
      <c r="J317">
        <f t="shared" si="32"/>
        <v>7680.1417812048312</v>
      </c>
      <c r="K317">
        <f t="shared" si="33"/>
        <v>7921</v>
      </c>
      <c r="L317">
        <f t="shared" si="34"/>
        <v>111.09421713133314</v>
      </c>
      <c r="M317">
        <f t="shared" si="34"/>
        <v>1.6905099466139719</v>
      </c>
    </row>
    <row r="318" spans="1:13" x14ac:dyDescent="0.3">
      <c r="A318">
        <v>15</v>
      </c>
      <c r="B318">
        <v>94</v>
      </c>
      <c r="C318">
        <v>101</v>
      </c>
      <c r="D318">
        <v>54</v>
      </c>
      <c r="E318">
        <v>74</v>
      </c>
      <c r="F318">
        <f t="shared" si="28"/>
        <v>0.30673333824234711</v>
      </c>
      <c r="G318">
        <f t="shared" si="29"/>
        <v>1.0666877506582945E-56</v>
      </c>
      <c r="H318">
        <f t="shared" si="30"/>
        <v>46.920169042132663</v>
      </c>
      <c r="I318">
        <f t="shared" si="31"/>
        <v>66.679807460734466</v>
      </c>
      <c r="J318">
        <f t="shared" si="32"/>
        <v>8778.4282177512268</v>
      </c>
      <c r="K318">
        <f t="shared" si="33"/>
        <v>10201</v>
      </c>
      <c r="L318">
        <f t="shared" si="34"/>
        <v>50.124006391976735</v>
      </c>
      <c r="M318">
        <f t="shared" si="34"/>
        <v>53.585218811918786</v>
      </c>
    </row>
    <row r="319" spans="1:13" x14ac:dyDescent="0.3">
      <c r="A319">
        <v>16</v>
      </c>
      <c r="B319">
        <v>103</v>
      </c>
      <c r="C319">
        <v>121</v>
      </c>
      <c r="D319">
        <v>48</v>
      </c>
      <c r="E319">
        <v>70</v>
      </c>
      <c r="F319">
        <f t="shared" si="28"/>
        <v>0.25800023811063022</v>
      </c>
      <c r="G319">
        <f t="shared" si="29"/>
        <v>2.2329635939117792E-54</v>
      </c>
      <c r="H319">
        <f t="shared" si="30"/>
        <v>46.297671022995473</v>
      </c>
      <c r="I319">
        <f t="shared" si="31"/>
        <v>66.645414109625719</v>
      </c>
      <c r="J319">
        <f t="shared" si="32"/>
        <v>10555.918515072077</v>
      </c>
      <c r="K319">
        <f t="shared" si="33"/>
        <v>14641</v>
      </c>
      <c r="L319">
        <f t="shared" si="34"/>
        <v>2.8979239459492785</v>
      </c>
      <c r="M319">
        <f t="shared" si="34"/>
        <v>11.253246495898209</v>
      </c>
    </row>
    <row r="320" spans="1:13" x14ac:dyDescent="0.3">
      <c r="A320">
        <v>17</v>
      </c>
      <c r="B320">
        <v>95</v>
      </c>
      <c r="C320">
        <v>116</v>
      </c>
      <c r="D320">
        <v>57</v>
      </c>
      <c r="E320">
        <v>66</v>
      </c>
      <c r="F320">
        <f t="shared" si="28"/>
        <v>0.21636131172222287</v>
      </c>
      <c r="G320">
        <f t="shared" si="29"/>
        <v>4.1969316255166335E-52</v>
      </c>
      <c r="H320">
        <f t="shared" si="30"/>
        <v>45.672947656894856</v>
      </c>
      <c r="I320">
        <f t="shared" si="31"/>
        <v>66.596646112710374</v>
      </c>
      <c r="J320">
        <f t="shared" si="32"/>
        <v>8983.9381629899872</v>
      </c>
      <c r="K320">
        <f t="shared" si="33"/>
        <v>13456</v>
      </c>
      <c r="L320">
        <f t="shared" si="34"/>
        <v>128.30211478344376</v>
      </c>
      <c r="M320">
        <f t="shared" si="34"/>
        <v>0.3559865838124005</v>
      </c>
    </row>
    <row r="321" spans="1:13" x14ac:dyDescent="0.3">
      <c r="A321">
        <v>18</v>
      </c>
      <c r="B321">
        <v>96</v>
      </c>
      <c r="C321">
        <v>85</v>
      </c>
      <c r="D321">
        <v>37</v>
      </c>
      <c r="E321">
        <v>71</v>
      </c>
      <c r="F321">
        <f t="shared" si="28"/>
        <v>0.18090037955929364</v>
      </c>
      <c r="G321">
        <f t="shared" si="29"/>
        <v>7.0825241238640787E-50</v>
      </c>
      <c r="H321">
        <f t="shared" si="30"/>
        <v>45.046313779471504</v>
      </c>
      <c r="I321">
        <f t="shared" si="31"/>
        <v>66.53353505519101</v>
      </c>
      <c r="J321">
        <f t="shared" si="32"/>
        <v>9181.2998520719411</v>
      </c>
      <c r="K321">
        <f t="shared" si="33"/>
        <v>7225</v>
      </c>
      <c r="L321">
        <f t="shared" si="34"/>
        <v>64.743165437713003</v>
      </c>
      <c r="M321">
        <f t="shared" si="34"/>
        <v>19.949309103207579</v>
      </c>
    </row>
    <row r="322" spans="1:13" x14ac:dyDescent="0.3">
      <c r="A322">
        <v>19</v>
      </c>
      <c r="B322">
        <v>82</v>
      </c>
      <c r="C322">
        <v>102</v>
      </c>
      <c r="D322">
        <v>46</v>
      </c>
      <c r="E322">
        <v>73</v>
      </c>
      <c r="F322">
        <f t="shared" si="28"/>
        <v>0.15079943826565043</v>
      </c>
      <c r="G322">
        <f t="shared" si="29"/>
        <v>1.0731245933749795E-47</v>
      </c>
      <c r="H322">
        <f t="shared" si="30"/>
        <v>44.418081249061906</v>
      </c>
      <c r="I322">
        <f t="shared" si="31"/>
        <v>66.456121788824561</v>
      </c>
      <c r="J322">
        <f t="shared" si="32"/>
        <v>6699.2916325950146</v>
      </c>
      <c r="K322">
        <f t="shared" si="33"/>
        <v>10404</v>
      </c>
      <c r="L322">
        <f t="shared" si="34"/>
        <v>2.5024669345695392</v>
      </c>
      <c r="M322">
        <f t="shared" si="34"/>
        <v>42.822342042696668</v>
      </c>
    </row>
    <row r="323" spans="1:13" x14ac:dyDescent="0.3">
      <c r="A323">
        <v>20</v>
      </c>
      <c r="B323">
        <v>91</v>
      </c>
      <c r="C323">
        <v>109</v>
      </c>
      <c r="D323">
        <v>38</v>
      </c>
      <c r="E323">
        <v>81</v>
      </c>
      <c r="F323">
        <f t="shared" si="28"/>
        <v>0.12533153040726122</v>
      </c>
      <c r="G323">
        <f t="shared" si="29"/>
        <v>1.4598833330702922E-45</v>
      </c>
      <c r="H323">
        <f t="shared" si="30"/>
        <v>43.788558703248341</v>
      </c>
      <c r="I323">
        <f t="shared" si="31"/>
        <v>66.364456387853281</v>
      </c>
      <c r="J323">
        <f t="shared" si="32"/>
        <v>8258.2053694583919</v>
      </c>
      <c r="K323">
        <f t="shared" si="33"/>
        <v>11881</v>
      </c>
      <c r="L323">
        <f t="shared" si="34"/>
        <v>33.507411860952118</v>
      </c>
      <c r="M323">
        <f t="shared" si="34"/>
        <v>214.19913682304863</v>
      </c>
    </row>
    <row r="324" spans="1:13" x14ac:dyDescent="0.3">
      <c r="A324">
        <v>21</v>
      </c>
      <c r="B324">
        <v>93</v>
      </c>
      <c r="C324">
        <v>90</v>
      </c>
      <c r="D324">
        <v>24</v>
      </c>
      <c r="E324">
        <v>74</v>
      </c>
      <c r="F324">
        <f t="shared" si="28"/>
        <v>0.10385354730077814</v>
      </c>
      <c r="G324">
        <f t="shared" si="29"/>
        <v>1.7831672117321964E-43</v>
      </c>
      <c r="H324">
        <f t="shared" si="30"/>
        <v>43.158051322445949</v>
      </c>
      <c r="I324">
        <f t="shared" si="31"/>
        <v>66.25859809502515</v>
      </c>
      <c r="J324">
        <f t="shared" si="32"/>
        <v>8629.6940257613423</v>
      </c>
      <c r="K324">
        <f t="shared" si="33"/>
        <v>8100</v>
      </c>
      <c r="L324">
        <f t="shared" si="34"/>
        <v>367.03093047347301</v>
      </c>
      <c r="M324">
        <f t="shared" si="34"/>
        <v>59.929303454348243</v>
      </c>
    </row>
    <row r="325" spans="1:13" x14ac:dyDescent="0.3">
      <c r="A325">
        <v>22</v>
      </c>
      <c r="B325">
        <v>88</v>
      </c>
      <c r="C325">
        <v>100</v>
      </c>
      <c r="D325">
        <v>38</v>
      </c>
      <c r="E325">
        <v>81</v>
      </c>
      <c r="F325">
        <f t="shared" si="28"/>
        <v>8.5799093813800797E-2</v>
      </c>
      <c r="G325">
        <f t="shared" si="29"/>
        <v>1.9555634263583356E-41</v>
      </c>
      <c r="H325">
        <f t="shared" si="30"/>
        <v>42.526860600752102</v>
      </c>
      <c r="I325">
        <f t="shared" si="31"/>
        <v>66.138615257784963</v>
      </c>
      <c r="J325">
        <f t="shared" si="32"/>
        <v>7728.9067209732693</v>
      </c>
      <c r="K325">
        <f t="shared" si="33"/>
        <v>10000</v>
      </c>
      <c r="L325">
        <f t="shared" si="34"/>
        <v>20.492466898641677</v>
      </c>
      <c r="M325">
        <f t="shared" si="34"/>
        <v>220.8607564561419</v>
      </c>
    </row>
    <row r="326" spans="1:13" x14ac:dyDescent="0.3">
      <c r="A326">
        <v>23</v>
      </c>
      <c r="B326">
        <v>74</v>
      </c>
      <c r="C326">
        <v>97</v>
      </c>
      <c r="D326">
        <v>45</v>
      </c>
      <c r="E326">
        <v>74</v>
      </c>
      <c r="F326">
        <f t="shared" si="28"/>
        <v>7.0671521283558414E-2</v>
      </c>
      <c r="G326">
        <f t="shared" si="29"/>
        <v>1.9255626783970022E-39</v>
      </c>
      <c r="H326">
        <f t="shared" si="30"/>
        <v>41.895284124268308</v>
      </c>
      <c r="I326">
        <f t="shared" si="31"/>
        <v>66.00458525473249</v>
      </c>
      <c r="J326">
        <f t="shared" si="32"/>
        <v>5465.5456093139537</v>
      </c>
      <c r="K326">
        <f t="shared" si="33"/>
        <v>9409</v>
      </c>
      <c r="L326">
        <f t="shared" si="34"/>
        <v>9.639260669020409</v>
      </c>
      <c r="M326">
        <f t="shared" si="34"/>
        <v>63.926656948841128</v>
      </c>
    </row>
    <row r="327" spans="1:13" x14ac:dyDescent="0.3">
      <c r="A327">
        <v>24</v>
      </c>
      <c r="B327">
        <v>90</v>
      </c>
      <c r="C327">
        <v>89</v>
      </c>
      <c r="D327">
        <v>33</v>
      </c>
      <c r="E327">
        <v>72</v>
      </c>
      <c r="F327">
        <f t="shared" si="28"/>
        <v>5.8037213469428528E-2</v>
      </c>
      <c r="G327">
        <f t="shared" si="29"/>
        <v>1.7023518624135872E-37</v>
      </c>
      <c r="H327">
        <f t="shared" si="30"/>
        <v>41.263615357090117</v>
      </c>
      <c r="I327">
        <f t="shared" si="31"/>
        <v>65.856594412458406</v>
      </c>
      <c r="J327">
        <f t="shared" si="32"/>
        <v>8089.5566698936491</v>
      </c>
      <c r="K327">
        <f t="shared" si="33"/>
        <v>7921</v>
      </c>
      <c r="L327">
        <f t="shared" si="34"/>
        <v>68.28733876993563</v>
      </c>
      <c r="M327">
        <f t="shared" si="34"/>
        <v>37.741432213037271</v>
      </c>
    </row>
    <row r="328" spans="1:13" x14ac:dyDescent="0.3">
      <c r="A328">
        <v>25</v>
      </c>
      <c r="B328">
        <v>83</v>
      </c>
      <c r="C328">
        <v>95</v>
      </c>
      <c r="D328">
        <v>39</v>
      </c>
      <c r="E328">
        <v>81</v>
      </c>
      <c r="F328">
        <f t="shared" si="28"/>
        <v>4.7519191009502734E-2</v>
      </c>
      <c r="G328">
        <f t="shared" si="29"/>
        <v>1.351284880889151E-35</v>
      </c>
      <c r="H328">
        <f t="shared" si="30"/>
        <v>40.632143435145309</v>
      </c>
      <c r="I328">
        <f t="shared" si="31"/>
        <v>65.694737912883156</v>
      </c>
      <c r="J328">
        <f t="shared" si="32"/>
        <v>6881.1140723659373</v>
      </c>
      <c r="K328">
        <f t="shared" si="33"/>
        <v>9025</v>
      </c>
      <c r="L328">
        <f t="shared" si="34"/>
        <v>2.6638921928879302</v>
      </c>
      <c r="M328">
        <f t="shared" si="34"/>
        <v>234.25104755533627</v>
      </c>
    </row>
    <row r="329" spans="1:13" x14ac:dyDescent="0.3">
      <c r="A329">
        <v>26</v>
      </c>
      <c r="B329">
        <v>79</v>
      </c>
      <c r="C329">
        <v>100</v>
      </c>
      <c r="D329">
        <v>47</v>
      </c>
      <c r="E329">
        <v>80</v>
      </c>
      <c r="F329">
        <f t="shared" si="28"/>
        <v>3.8791082359534816E-2</v>
      </c>
      <c r="G329">
        <f t="shared" si="29"/>
        <v>9.630535179026175E-34</v>
      </c>
      <c r="H329">
        <f t="shared" si="30"/>
        <v>40.001152968045687</v>
      </c>
      <c r="I329">
        <f t="shared" si="31"/>
        <v>65.519119691237862</v>
      </c>
      <c r="J329">
        <f t="shared" si="32"/>
        <v>6234.872513735264</v>
      </c>
      <c r="K329">
        <f t="shared" si="33"/>
        <v>10000</v>
      </c>
      <c r="L329">
        <f t="shared" si="34"/>
        <v>48.983859776695688</v>
      </c>
      <c r="M329">
        <f t="shared" si="34"/>
        <v>209.69589451669503</v>
      </c>
    </row>
    <row r="330" spans="1:13" x14ac:dyDescent="0.3">
      <c r="A330">
        <v>27</v>
      </c>
      <c r="B330">
        <v>78</v>
      </c>
      <c r="C330">
        <v>105</v>
      </c>
      <c r="D330">
        <v>29</v>
      </c>
      <c r="E330">
        <v>68</v>
      </c>
      <c r="F330">
        <f t="shared" si="28"/>
        <v>3.1571493739355187E-2</v>
      </c>
      <c r="G330">
        <f t="shared" si="29"/>
        <v>6.1625413076221535E-32</v>
      </c>
      <c r="H330">
        <f t="shared" si="30"/>
        <v>39.370923849102283</v>
      </c>
      <c r="I330">
        <f t="shared" si="31"/>
        <v>65.329852324840601</v>
      </c>
      <c r="J330">
        <f t="shared" si="32"/>
        <v>6079.0758437358782</v>
      </c>
      <c r="K330">
        <f t="shared" si="33"/>
        <v>11025</v>
      </c>
      <c r="L330">
        <f t="shared" si="34"/>
        <v>107.55606148387851</v>
      </c>
      <c r="M330">
        <f t="shared" si="34"/>
        <v>7.1296886071591414</v>
      </c>
    </row>
    <row r="331" spans="1:13" x14ac:dyDescent="0.3">
      <c r="A331">
        <v>28</v>
      </c>
      <c r="B331">
        <v>62</v>
      </c>
      <c r="C331">
        <v>98</v>
      </c>
      <c r="D331">
        <v>36</v>
      </c>
      <c r="E331">
        <v>61</v>
      </c>
      <c r="F331">
        <f t="shared" si="28"/>
        <v>2.5618797212358907E-2</v>
      </c>
      <c r="G331">
        <f t="shared" si="29"/>
        <v>3.5405862770426692E-30</v>
      </c>
      <c r="H331">
        <f t="shared" si="30"/>
        <v>38.741731073638668</v>
      </c>
      <c r="I331">
        <f t="shared" si="31"/>
        <v>65.127056912834419</v>
      </c>
      <c r="J331">
        <f t="shared" si="32"/>
        <v>3840.8239254684381</v>
      </c>
      <c r="K331">
        <f t="shared" si="33"/>
        <v>9604</v>
      </c>
      <c r="L331">
        <f t="shared" si="34"/>
        <v>7.5170892801558438</v>
      </c>
      <c r="M331">
        <f t="shared" si="34"/>
        <v>17.032598761774366</v>
      </c>
    </row>
    <row r="332" spans="1:13" x14ac:dyDescent="0.3">
      <c r="A332">
        <v>29</v>
      </c>
      <c r="B332">
        <v>85</v>
      </c>
      <c r="C332">
        <v>90</v>
      </c>
      <c r="D332">
        <v>32</v>
      </c>
      <c r="E332">
        <v>60</v>
      </c>
      <c r="F332">
        <f t="shared" si="28"/>
        <v>2.0726344634865383E-2</v>
      </c>
      <c r="G332">
        <f t="shared" si="29"/>
        <v>1.8264022651075379E-28</v>
      </c>
      <c r="H332">
        <f t="shared" si="30"/>
        <v>38.113844565721728</v>
      </c>
      <c r="I332">
        <f t="shared" si="31"/>
        <v>64.91086294706696</v>
      </c>
      <c r="J332">
        <f t="shared" si="32"/>
        <v>7221.4769509934349</v>
      </c>
      <c r="K332">
        <f t="shared" si="33"/>
        <v>8100</v>
      </c>
      <c r="L332">
        <f t="shared" si="34"/>
        <v>37.3790953738051</v>
      </c>
      <c r="M332">
        <f t="shared" si="34"/>
        <v>24.116574884875185</v>
      </c>
    </row>
    <row r="333" spans="1:13" x14ac:dyDescent="0.3">
      <c r="A333">
        <v>30</v>
      </c>
      <c r="B333">
        <v>66</v>
      </c>
      <c r="C333">
        <v>72</v>
      </c>
      <c r="D333">
        <v>36</v>
      </c>
      <c r="E333">
        <v>72</v>
      </c>
      <c r="F333">
        <f t="shared" si="28"/>
        <v>1.6718105744474375E-2</v>
      </c>
      <c r="G333">
        <f t="shared" si="29"/>
        <v>8.4590892948487891E-27</v>
      </c>
      <c r="H333">
        <f t="shared" si="30"/>
        <v>37.487529013413983</v>
      </c>
      <c r="I333">
        <f t="shared" si="31"/>
        <v>64.681408174304565</v>
      </c>
      <c r="J333">
        <f t="shared" si="32"/>
        <v>4353.7934895367889</v>
      </c>
      <c r="K333">
        <f t="shared" si="33"/>
        <v>5184</v>
      </c>
      <c r="L333">
        <f t="shared" si="34"/>
        <v>2.2127425657483779</v>
      </c>
      <c r="M333">
        <f t="shared" si="34"/>
        <v>53.561786311136046</v>
      </c>
    </row>
    <row r="334" spans="1:13" x14ac:dyDescent="0.3">
      <c r="A334">
        <v>31</v>
      </c>
      <c r="B334">
        <v>62</v>
      </c>
      <c r="C334">
        <v>88</v>
      </c>
      <c r="D334">
        <v>37</v>
      </c>
      <c r="E334">
        <v>73</v>
      </c>
      <c r="F334">
        <f t="shared" si="28"/>
        <v>1.344472098507577E-2</v>
      </c>
      <c r="G334">
        <f t="shared" si="29"/>
        <v>3.51768299037125E-25</v>
      </c>
      <c r="H334">
        <f t="shared" si="30"/>
        <v>36.863043712636227</v>
      </c>
      <c r="I334">
        <f t="shared" si="31"/>
        <v>64.438838449985937</v>
      </c>
      <c r="J334">
        <f t="shared" si="32"/>
        <v>3842.3330353583729</v>
      </c>
      <c r="K334">
        <f t="shared" si="33"/>
        <v>7744</v>
      </c>
      <c r="L334">
        <f t="shared" si="34"/>
        <v>1.875702464846845E-2</v>
      </c>
      <c r="M334">
        <f t="shared" si="34"/>
        <v>73.293487085439196</v>
      </c>
    </row>
    <row r="335" spans="1:13" x14ac:dyDescent="0.3">
      <c r="A335">
        <v>32</v>
      </c>
      <c r="B335">
        <v>78</v>
      </c>
      <c r="C335">
        <v>101</v>
      </c>
      <c r="D335">
        <v>23</v>
      </c>
      <c r="E335">
        <v>70</v>
      </c>
      <c r="F335">
        <f t="shared" si="28"/>
        <v>1.0779953640856802E-2</v>
      </c>
      <c r="G335">
        <f t="shared" si="29"/>
        <v>1.3133960476968253E-23</v>
      </c>
      <c r="H335">
        <f t="shared" si="30"/>
        <v>36.240642419714248</v>
      </c>
      <c r="I335">
        <f t="shared" si="31"/>
        <v>64.183307583732798</v>
      </c>
      <c r="J335">
        <f t="shared" si="32"/>
        <v>6082.3184434394261</v>
      </c>
      <c r="K335">
        <f t="shared" si="33"/>
        <v>10201</v>
      </c>
      <c r="L335">
        <f t="shared" si="34"/>
        <v>175.31461168673638</v>
      </c>
      <c r="M335">
        <f t="shared" si="34"/>
        <v>33.83391066546038</v>
      </c>
    </row>
    <row r="336" spans="1:13" x14ac:dyDescent="0.3">
      <c r="A336">
        <v>33</v>
      </c>
      <c r="B336">
        <v>71</v>
      </c>
      <c r="C336">
        <v>79</v>
      </c>
      <c r="D336">
        <v>26</v>
      </c>
      <c r="E336">
        <v>56</v>
      </c>
      <c r="F336">
        <f t="shared" si="28"/>
        <v>8.6175213064325004E-3</v>
      </c>
      <c r="G336">
        <f t="shared" si="29"/>
        <v>4.4029183155950652E-22</v>
      </c>
      <c r="H336">
        <f t="shared" si="30"/>
        <v>35.620573212668234</v>
      </c>
      <c r="I336">
        <f t="shared" si="31"/>
        <v>63.914977176846392</v>
      </c>
      <c r="J336">
        <f t="shared" si="32"/>
        <v>5039.7763862361599</v>
      </c>
      <c r="K336">
        <f t="shared" si="33"/>
        <v>6241</v>
      </c>
      <c r="L336">
        <f t="shared" si="34"/>
        <v>92.555428940309582</v>
      </c>
      <c r="M336">
        <f t="shared" si="34"/>
        <v>62.64686370999928</v>
      </c>
    </row>
    <row r="337" spans="1:13" x14ac:dyDescent="0.3">
      <c r="A337">
        <v>34</v>
      </c>
      <c r="B337">
        <v>65</v>
      </c>
      <c r="C337">
        <v>74</v>
      </c>
      <c r="D337">
        <v>30</v>
      </c>
      <c r="E337">
        <v>71</v>
      </c>
      <c r="F337">
        <f t="shared" ref="F337:F400" si="35">$F$10*EXP(-(($A337-$F$11)^2)/(2*$F$12^2))+$M$10*EXP(-(($A337-$M$11)^2)/(2*$M$12^2))+$K$10*EXP(-(($A337-$K$11)^2)/(2*$K$12^2))</f>
        <v>6.8682834809606014E-3</v>
      </c>
      <c r="G337">
        <f t="shared" ref="G337:G400" si="36">$G$10*EXP(-(($A337-$G$11)^2)/(2*$G$12^2))+$L$10*EXP(-(($A337-$L$11)^2)/(2*$L$12^2))</f>
        <v>1.3252306406277242E-20</v>
      </c>
      <c r="H337">
        <f t="shared" ref="H337:H400" si="37">$H$10*EXP(-(($A337-$H$11)^2)/(2*$H$12^2))</f>
        <v>35.003078361288665</v>
      </c>
      <c r="I337">
        <f t="shared" ref="I337:I400" si="38">$I$10*EXP(-(($A337-$I$11)^2)/(2*$I$12^2))</f>
        <v>63.63401645203038</v>
      </c>
      <c r="J337">
        <f t="shared" ref="J337:J400" si="39">(F337-B337)^2</f>
        <v>4224.1071703207936</v>
      </c>
      <c r="K337">
        <f t="shared" ref="K337:K400" si="40">(G337-C337)^2</f>
        <v>5476</v>
      </c>
      <c r="L337">
        <f t="shared" ref="L337:M400" si="41">(H337-D337)^2</f>
        <v>25.030793089194876</v>
      </c>
      <c r="M337">
        <f t="shared" si="41"/>
        <v>54.25771362895911</v>
      </c>
    </row>
    <row r="338" spans="1:13" x14ac:dyDescent="0.3">
      <c r="A338">
        <v>35</v>
      </c>
      <c r="B338">
        <v>75</v>
      </c>
      <c r="C338">
        <v>92</v>
      </c>
      <c r="D338">
        <v>28</v>
      </c>
      <c r="E338">
        <v>72</v>
      </c>
      <c r="F338">
        <f t="shared" si="35"/>
        <v>5.4577599652723486E-3</v>
      </c>
      <c r="G338">
        <f t="shared" si="36"/>
        <v>3.5813620386083405E-19</v>
      </c>
      <c r="H338">
        <f t="shared" si="37"/>
        <v>34.388394206027613</v>
      </c>
      <c r="I338">
        <f t="shared" si="38"/>
        <v>63.340602075591093</v>
      </c>
      <c r="J338">
        <f t="shared" si="39"/>
        <v>5624.181365792354</v>
      </c>
      <c r="K338">
        <f t="shared" si="40"/>
        <v>8464</v>
      </c>
      <c r="L338">
        <f t="shared" si="41"/>
        <v>40.81158053160717</v>
      </c>
      <c r="M338">
        <f t="shared" si="41"/>
        <v>74.985172413257288</v>
      </c>
    </row>
    <row r="339" spans="1:13" x14ac:dyDescent="0.3">
      <c r="A339">
        <v>36</v>
      </c>
      <c r="B339">
        <v>72</v>
      </c>
      <c r="C339">
        <v>82</v>
      </c>
      <c r="D339">
        <v>38</v>
      </c>
      <c r="E339">
        <v>71</v>
      </c>
      <c r="F339">
        <f t="shared" si="35"/>
        <v>4.3239535911665204E-3</v>
      </c>
      <c r="G339">
        <f t="shared" si="36"/>
        <v>8.6898223919718827E-18</v>
      </c>
      <c r="H339">
        <f t="shared" si="37"/>
        <v>33.776751045720133</v>
      </c>
      <c r="I339">
        <f t="shared" si="38"/>
        <v>63.034917972376533</v>
      </c>
      <c r="J339">
        <f t="shared" si="39"/>
        <v>5183.3773693794465</v>
      </c>
      <c r="K339">
        <f t="shared" si="40"/>
        <v>6724</v>
      </c>
      <c r="L339">
        <f t="shared" si="41"/>
        <v>17.835831729825994</v>
      </c>
      <c r="M339">
        <f t="shared" si="41"/>
        <v>63.44253170677036</v>
      </c>
    </row>
    <row r="340" spans="1:13" x14ac:dyDescent="0.3">
      <c r="A340">
        <v>37</v>
      </c>
      <c r="B340">
        <v>78</v>
      </c>
      <c r="C340">
        <v>84</v>
      </c>
      <c r="D340">
        <v>36</v>
      </c>
      <c r="E340">
        <v>73</v>
      </c>
      <c r="F340">
        <f t="shared" si="35"/>
        <v>3.415450457892493E-3</v>
      </c>
      <c r="G340">
        <f t="shared" si="36"/>
        <v>1.8931258749453454E-16</v>
      </c>
      <c r="H340">
        <f t="shared" si="37"/>
        <v>33.168373034135769</v>
      </c>
      <c r="I340">
        <f t="shared" si="38"/>
        <v>62.717155133725534</v>
      </c>
      <c r="J340">
        <f t="shared" si="39"/>
        <v>6083.4672013938707</v>
      </c>
      <c r="K340">
        <f t="shared" si="40"/>
        <v>7056</v>
      </c>
      <c r="L340">
        <f t="shared" si="41"/>
        <v>8.0181112738094722</v>
      </c>
      <c r="M340">
        <f t="shared" si="41"/>
        <v>105.73689854386714</v>
      </c>
    </row>
    <row r="341" spans="1:13" x14ac:dyDescent="0.3">
      <c r="A341">
        <v>38</v>
      </c>
      <c r="B341">
        <v>64</v>
      </c>
      <c r="C341">
        <v>96</v>
      </c>
      <c r="D341">
        <v>40</v>
      </c>
      <c r="E341">
        <v>70</v>
      </c>
      <c r="F341">
        <f t="shared" si="35"/>
        <v>2.6897711407280582E-3</v>
      </c>
      <c r="G341">
        <f t="shared" si="36"/>
        <v>3.7030024519483618E-15</v>
      </c>
      <c r="H341">
        <f t="shared" si="37"/>
        <v>32.563478085346361</v>
      </c>
      <c r="I341">
        <f t="shared" si="38"/>
        <v>62.387511418707547</v>
      </c>
      <c r="J341">
        <f t="shared" si="39"/>
        <v>4095.6557165288555</v>
      </c>
      <c r="K341">
        <f t="shared" si="40"/>
        <v>9216</v>
      </c>
      <c r="L341">
        <f t="shared" si="41"/>
        <v>55.301858187123827</v>
      </c>
      <c r="M341">
        <f t="shared" si="41"/>
        <v>57.949982400307988</v>
      </c>
    </row>
    <row r="342" spans="1:13" x14ac:dyDescent="0.3">
      <c r="A342">
        <v>39</v>
      </c>
      <c r="B342">
        <v>68</v>
      </c>
      <c r="C342">
        <v>85</v>
      </c>
      <c r="D342">
        <v>30</v>
      </c>
      <c r="E342">
        <v>65</v>
      </c>
      <c r="F342">
        <f t="shared" si="35"/>
        <v>2.1119471322632909E-3</v>
      </c>
      <c r="G342">
        <f t="shared" si="36"/>
        <v>6.5033095262434541E-14</v>
      </c>
      <c r="H342">
        <f t="shared" si="37"/>
        <v>31.962277787882464</v>
      </c>
      <c r="I342">
        <f t="shared" si="38"/>
        <v>62.0461913489425</v>
      </c>
      <c r="J342">
        <f t="shared" si="39"/>
        <v>4623.7127796503328</v>
      </c>
      <c r="K342">
        <f t="shared" si="40"/>
        <v>7224.9999999999882</v>
      </c>
      <c r="L342">
        <f t="shared" si="41"/>
        <v>3.8505341168168945</v>
      </c>
      <c r="M342">
        <f t="shared" si="41"/>
        <v>8.7249855470621274</v>
      </c>
    </row>
    <row r="343" spans="1:13" x14ac:dyDescent="0.3">
      <c r="A343">
        <v>40</v>
      </c>
      <c r="B343">
        <v>62</v>
      </c>
      <c r="C343">
        <v>86</v>
      </c>
      <c r="D343">
        <v>30</v>
      </c>
      <c r="E343">
        <v>58</v>
      </c>
      <c r="F343">
        <f t="shared" si="35"/>
        <v>1.6532979552132665E-3</v>
      </c>
      <c r="G343">
        <f t="shared" si="36"/>
        <v>1.0254648226925931E-12</v>
      </c>
      <c r="H343">
        <f t="shared" si="37"/>
        <v>31.364977327637266</v>
      </c>
      <c r="I343">
        <f t="shared" si="38"/>
        <v>61.693405897298419</v>
      </c>
      <c r="J343">
        <f t="shared" si="39"/>
        <v>3843.7949937869475</v>
      </c>
      <c r="K343">
        <f t="shared" si="40"/>
        <v>7395.9999999998236</v>
      </c>
      <c r="L343">
        <f t="shared" si="41"/>
        <v>1.8631631049637731</v>
      </c>
      <c r="M343">
        <f t="shared" si="41"/>
        <v>13.64124712219874</v>
      </c>
    </row>
    <row r="344" spans="1:13" x14ac:dyDescent="0.3">
      <c r="A344">
        <v>41</v>
      </c>
      <c r="B344">
        <v>68</v>
      </c>
      <c r="C344">
        <v>85</v>
      </c>
      <c r="D344">
        <v>26</v>
      </c>
      <c r="E344">
        <v>57</v>
      </c>
      <c r="F344">
        <f t="shared" si="35"/>
        <v>1.290385838381576E-3</v>
      </c>
      <c r="G344">
        <f t="shared" si="36"/>
        <v>1.4518208402007891E-11</v>
      </c>
      <c r="H344">
        <f t="shared" si="37"/>
        <v>30.771775419463637</v>
      </c>
      <c r="I344">
        <f t="shared" si="38"/>
        <v>61.329372270772062</v>
      </c>
      <c r="J344">
        <f t="shared" si="39"/>
        <v>4623.8245091910749</v>
      </c>
      <c r="K344">
        <f t="shared" si="40"/>
        <v>7224.9999999975307</v>
      </c>
      <c r="L344">
        <f t="shared" si="41"/>
        <v>22.76984065379737</v>
      </c>
      <c r="M344">
        <f t="shared" si="41"/>
        <v>18.74346425893004</v>
      </c>
    </row>
    <row r="345" spans="1:13" x14ac:dyDescent="0.3">
      <c r="A345">
        <v>42</v>
      </c>
      <c r="B345">
        <v>68</v>
      </c>
      <c r="C345">
        <v>79</v>
      </c>
      <c r="D345">
        <v>21</v>
      </c>
      <c r="E345">
        <v>54</v>
      </c>
      <c r="F345">
        <f t="shared" si="35"/>
        <v>1.0041264822052668E-3</v>
      </c>
      <c r="G345">
        <f t="shared" si="36"/>
        <v>1.8454879012535512E-10</v>
      </c>
      <c r="H345">
        <f t="shared" si="37"/>
        <v>30.182864247397134</v>
      </c>
      <c r="I345">
        <f t="shared" si="38"/>
        <v>60.954313687865174</v>
      </c>
      <c r="J345">
        <f t="shared" si="39"/>
        <v>4623.8634398066906</v>
      </c>
      <c r="K345">
        <f t="shared" si="40"/>
        <v>6240.9999999708425</v>
      </c>
      <c r="L345">
        <f t="shared" si="41"/>
        <v>84.324995786124532</v>
      </c>
      <c r="M345">
        <f t="shared" si="41"/>
        <v>48.362478869228909</v>
      </c>
    </row>
    <row r="346" spans="1:13" x14ac:dyDescent="0.3">
      <c r="A346">
        <v>43</v>
      </c>
      <c r="B346">
        <v>62</v>
      </c>
      <c r="C346">
        <v>81</v>
      </c>
      <c r="D346">
        <v>21</v>
      </c>
      <c r="E346">
        <v>63</v>
      </c>
      <c r="F346">
        <f t="shared" si="35"/>
        <v>7.7903617935854157E-4</v>
      </c>
      <c r="G346">
        <f t="shared" si="36"/>
        <v>2.1062760791345695E-9</v>
      </c>
      <c r="H346">
        <f t="shared" si="37"/>
        <v>29.598429413425308</v>
      </c>
      <c r="I346">
        <f t="shared" si="38"/>
        <v>60.56845915077529</v>
      </c>
      <c r="J346">
        <f t="shared" si="39"/>
        <v>3843.9034001206569</v>
      </c>
      <c r="K346">
        <f t="shared" si="40"/>
        <v>6560.9999996587831</v>
      </c>
      <c r="L346">
        <f t="shared" si="41"/>
        <v>73.93298837765748</v>
      </c>
      <c r="M346">
        <f t="shared" si="41"/>
        <v>5.9123909014484246</v>
      </c>
    </row>
    <row r="347" spans="1:13" x14ac:dyDescent="0.3">
      <c r="A347">
        <v>44</v>
      </c>
      <c r="B347">
        <v>66</v>
      </c>
      <c r="C347">
        <v>97</v>
      </c>
      <c r="D347">
        <v>32</v>
      </c>
      <c r="E347">
        <v>58</v>
      </c>
      <c r="F347">
        <f t="shared" si="35"/>
        <v>6.0259733531793408E-4</v>
      </c>
      <c r="G347">
        <f t="shared" si="36"/>
        <v>2.1583670663838505E-8</v>
      </c>
      <c r="H347">
        <f t="shared" si="37"/>
        <v>29.018649894711583</v>
      </c>
      <c r="I347">
        <f t="shared" si="38"/>
        <v>60.17204321272618</v>
      </c>
      <c r="J347">
        <f t="shared" si="39"/>
        <v>4355.9204575148615</v>
      </c>
      <c r="K347">
        <f t="shared" si="40"/>
        <v>9408.9999958127682</v>
      </c>
      <c r="L347">
        <f t="shared" si="41"/>
        <v>8.8884484503032546</v>
      </c>
      <c r="M347">
        <f t="shared" si="41"/>
        <v>4.7177717179498666</v>
      </c>
    </row>
    <row r="348" spans="1:13" x14ac:dyDescent="0.3">
      <c r="A348">
        <v>45</v>
      </c>
      <c r="B348">
        <v>68</v>
      </c>
      <c r="C348">
        <v>85</v>
      </c>
      <c r="D348">
        <v>18</v>
      </c>
      <c r="E348">
        <v>57</v>
      </c>
      <c r="F348">
        <f t="shared" si="35"/>
        <v>4.6472620250839536E-4</v>
      </c>
      <c r="G348">
        <f t="shared" si="36"/>
        <v>1.9858261841031429E-7</v>
      </c>
      <c r="H348">
        <f t="shared" si="37"/>
        <v>28.44369800917022</v>
      </c>
      <c r="I348">
        <f t="shared" si="38"/>
        <v>59.765305740768348</v>
      </c>
      <c r="J348">
        <f t="shared" si="39"/>
        <v>4623.9367974524293</v>
      </c>
      <c r="K348">
        <f t="shared" si="40"/>
        <v>7224.9999662409564</v>
      </c>
      <c r="L348">
        <f t="shared" si="41"/>
        <v>109.07082810674601</v>
      </c>
      <c r="M348">
        <f t="shared" si="41"/>
        <v>7.6469158399263799</v>
      </c>
    </row>
    <row r="349" spans="1:13" x14ac:dyDescent="0.3">
      <c r="A349">
        <v>46</v>
      </c>
      <c r="B349">
        <v>69</v>
      </c>
      <c r="C349">
        <v>79</v>
      </c>
      <c r="D349">
        <v>17</v>
      </c>
      <c r="E349">
        <v>37</v>
      </c>
      <c r="F349">
        <f t="shared" si="35"/>
        <v>3.5732836004187448E-4</v>
      </c>
      <c r="G349">
        <f t="shared" si="36"/>
        <v>1.6404502984993398E-6</v>
      </c>
      <c r="H349">
        <f t="shared" si="37"/>
        <v>27.873739389277635</v>
      </c>
      <c r="I349">
        <f t="shared" si="38"/>
        <v>59.348491674384647</v>
      </c>
      <c r="J349">
        <f t="shared" si="39"/>
        <v>4760.9506888139986</v>
      </c>
      <c r="K349">
        <f t="shared" si="40"/>
        <v>6240.9997408088566</v>
      </c>
      <c r="L349">
        <f t="shared" si="41"/>
        <v>118.23820830592794</v>
      </c>
      <c r="M349">
        <f t="shared" si="41"/>
        <v>499.4550801200399</v>
      </c>
    </row>
    <row r="350" spans="1:13" x14ac:dyDescent="0.3">
      <c r="A350">
        <v>47</v>
      </c>
      <c r="B350">
        <v>68</v>
      </c>
      <c r="C350">
        <v>72</v>
      </c>
      <c r="D350">
        <v>23</v>
      </c>
      <c r="E350">
        <v>67</v>
      </c>
      <c r="F350">
        <f t="shared" si="35"/>
        <v>2.7392910960667455E-4</v>
      </c>
      <c r="G350">
        <f t="shared" si="36"/>
        <v>1.2167205354012521E-5</v>
      </c>
      <c r="H350">
        <f t="shared" si="37"/>
        <v>27.308932963994472</v>
      </c>
      <c r="I350">
        <f t="shared" si="38"/>
        <v>58.921850780240398</v>
      </c>
      <c r="J350">
        <f t="shared" si="39"/>
        <v>4623.9627457161305</v>
      </c>
      <c r="K350">
        <f t="shared" si="40"/>
        <v>5183.9982479225773</v>
      </c>
      <c r="L350">
        <f t="shared" si="41"/>
        <v>18.566903288198187</v>
      </c>
      <c r="M350">
        <f t="shared" si="41"/>
        <v>65.25649481670267</v>
      </c>
    </row>
    <row r="351" spans="1:13" x14ac:dyDescent="0.3">
      <c r="A351">
        <v>48</v>
      </c>
      <c r="B351">
        <v>63</v>
      </c>
      <c r="C351">
        <v>90</v>
      </c>
      <c r="D351">
        <v>27</v>
      </c>
      <c r="E351">
        <v>61</v>
      </c>
      <c r="F351">
        <f t="shared" si="35"/>
        <v>2.0936749594871747E-4</v>
      </c>
      <c r="G351">
        <f t="shared" si="36"/>
        <v>8.1026021715872108E-5</v>
      </c>
      <c r="H351">
        <f t="shared" si="37"/>
        <v>26.749430948662337</v>
      </c>
      <c r="I351">
        <f t="shared" si="38"/>
        <v>58.485637403421016</v>
      </c>
      <c r="J351">
        <f t="shared" si="39"/>
        <v>3968.9736197393454</v>
      </c>
      <c r="K351">
        <f t="shared" si="40"/>
        <v>8099.9854153226561</v>
      </c>
      <c r="L351">
        <f t="shared" si="41"/>
        <v>6.2784849488256647E-2</v>
      </c>
      <c r="M351">
        <f t="shared" si="41"/>
        <v>6.3220192670754098</v>
      </c>
    </row>
    <row r="352" spans="1:13" x14ac:dyDescent="0.3">
      <c r="A352">
        <v>49</v>
      </c>
      <c r="B352">
        <v>57</v>
      </c>
      <c r="C352">
        <v>97</v>
      </c>
      <c r="D352">
        <v>25</v>
      </c>
      <c r="E352">
        <v>58</v>
      </c>
      <c r="F352">
        <f t="shared" si="35"/>
        <v>1.5954408413522932E-4</v>
      </c>
      <c r="G352">
        <f t="shared" si="36"/>
        <v>4.844669009301113E-4</v>
      </c>
      <c r="H352">
        <f t="shared" si="37"/>
        <v>26.19537884272928</v>
      </c>
      <c r="I352">
        <f t="shared" si="38"/>
        <v>58.040110215502644</v>
      </c>
      <c r="J352">
        <f t="shared" si="39"/>
        <v>3248.9818119998631</v>
      </c>
      <c r="K352">
        <f t="shared" si="40"/>
        <v>9408.9060136559274</v>
      </c>
      <c r="L352">
        <f t="shared" si="41"/>
        <v>1.4289305776447927</v>
      </c>
      <c r="M352">
        <f t="shared" si="41"/>
        <v>1.6088293876685108E-3</v>
      </c>
    </row>
    <row r="353" spans="1:13" x14ac:dyDescent="0.3">
      <c r="A353">
        <v>50</v>
      </c>
      <c r="B353">
        <v>69</v>
      </c>
      <c r="C353">
        <v>85</v>
      </c>
      <c r="D353">
        <v>26</v>
      </c>
      <c r="E353">
        <v>51</v>
      </c>
      <c r="F353">
        <f t="shared" si="35"/>
        <v>1.2121392800556247E-4</v>
      </c>
      <c r="G353">
        <f t="shared" si="36"/>
        <v>2.6008159697829989E-3</v>
      </c>
      <c r="H353">
        <f t="shared" si="37"/>
        <v>25.646915435148337</v>
      </c>
      <c r="I353">
        <f t="shared" si="38"/>
        <v>57.585531959804378</v>
      </c>
      <c r="J353">
        <f t="shared" si="39"/>
        <v>4760.9832724926273</v>
      </c>
      <c r="K353">
        <f t="shared" si="40"/>
        <v>7224.55786804938</v>
      </c>
      <c r="L353">
        <f t="shared" si="41"/>
        <v>0.12466870993648833</v>
      </c>
      <c r="M353">
        <f t="shared" si="41"/>
        <v>43.36923119360489</v>
      </c>
    </row>
    <row r="354" spans="1:13" x14ac:dyDescent="0.3">
      <c r="A354">
        <v>51</v>
      </c>
      <c r="B354">
        <v>57</v>
      </c>
      <c r="C354">
        <v>88</v>
      </c>
      <c r="D354">
        <v>18</v>
      </c>
      <c r="E354">
        <v>48</v>
      </c>
      <c r="F354">
        <f t="shared" si="35"/>
        <v>9.1817342380673053E-5</v>
      </c>
      <c r="G354">
        <f t="shared" si="36"/>
        <v>1.2536059715670985E-2</v>
      </c>
      <c r="H354">
        <f t="shared" si="37"/>
        <v>25.104172817284848</v>
      </c>
      <c r="I354">
        <f t="shared" si="38"/>
        <v>57.122169194171505</v>
      </c>
      <c r="J354">
        <f t="shared" si="39"/>
        <v>3248.9895328313992</v>
      </c>
      <c r="K354">
        <f t="shared" si="40"/>
        <v>7741.7938106428346</v>
      </c>
      <c r="L354">
        <f t="shared" si="41"/>
        <v>50.469271417848937</v>
      </c>
      <c r="M354">
        <f t="shared" si="41"/>
        <v>83.213970807091613</v>
      </c>
    </row>
    <row r="355" spans="1:13" x14ac:dyDescent="0.3">
      <c r="A355">
        <v>52</v>
      </c>
      <c r="B355">
        <v>47</v>
      </c>
      <c r="C355">
        <v>81</v>
      </c>
      <c r="D355">
        <v>17</v>
      </c>
      <c r="E355">
        <v>49</v>
      </c>
      <c r="F355">
        <f t="shared" si="35"/>
        <v>6.9342147038883647E-5</v>
      </c>
      <c r="G355">
        <f t="shared" si="36"/>
        <v>5.42523304359031E-2</v>
      </c>
      <c r="H355">
        <f t="shared" si="37"/>
        <v>24.56727640315917</v>
      </c>
      <c r="I355">
        <f t="shared" si="38"/>
        <v>56.650292031641087</v>
      </c>
      <c r="J355">
        <f t="shared" si="39"/>
        <v>2208.993481842987</v>
      </c>
      <c r="K355">
        <f t="shared" si="40"/>
        <v>6552.2140657847422</v>
      </c>
      <c r="L355">
        <f t="shared" si="41"/>
        <v>57.263672161809581</v>
      </c>
      <c r="M355">
        <f t="shared" si="41"/>
        <v>58.526968169391104</v>
      </c>
    </row>
    <row r="356" spans="1:13" x14ac:dyDescent="0.3">
      <c r="A356">
        <v>53</v>
      </c>
      <c r="B356">
        <v>70</v>
      </c>
      <c r="C356">
        <v>85</v>
      </c>
      <c r="D356">
        <v>24</v>
      </c>
      <c r="E356">
        <v>43</v>
      </c>
      <c r="F356">
        <f t="shared" si="35"/>
        <v>5.2211987382764972E-5</v>
      </c>
      <c r="G356">
        <f t="shared" si="36"/>
        <v>0.21080536586653234</v>
      </c>
      <c r="H356">
        <f t="shared" si="37"/>
        <v>24.036344956843905</v>
      </c>
      <c r="I356">
        <f t="shared" si="38"/>
        <v>56.170173879340929</v>
      </c>
      <c r="J356">
        <f t="shared" si="39"/>
        <v>4899.9926903244932</v>
      </c>
      <c r="K356">
        <f t="shared" si="40"/>
        <v>7189.2075267049677</v>
      </c>
      <c r="L356">
        <f t="shared" si="41"/>
        <v>1.320955887985328E-3</v>
      </c>
      <c r="M356">
        <f t="shared" si="41"/>
        <v>173.4534800120741</v>
      </c>
    </row>
    <row r="357" spans="1:13" x14ac:dyDescent="0.3">
      <c r="A357">
        <v>54</v>
      </c>
      <c r="B357">
        <v>56</v>
      </c>
      <c r="C357">
        <v>81</v>
      </c>
      <c r="D357">
        <v>11</v>
      </c>
      <c r="E357">
        <v>52</v>
      </c>
      <c r="F357">
        <f t="shared" si="35"/>
        <v>3.9196161422358481E-5</v>
      </c>
      <c r="G357">
        <f t="shared" si="36"/>
        <v>0.73544608641957954</v>
      </c>
      <c r="H357">
        <f t="shared" si="37"/>
        <v>23.511490626826653</v>
      </c>
      <c r="I357">
        <f t="shared" si="38"/>
        <v>55.682091175973639</v>
      </c>
      <c r="J357">
        <f t="shared" si="39"/>
        <v>3135.9956100314566</v>
      </c>
      <c r="K357">
        <f t="shared" si="40"/>
        <v>6442.398614946057</v>
      </c>
      <c r="L357">
        <f t="shared" si="41"/>
        <v>156.5373977051712</v>
      </c>
      <c r="M357">
        <f t="shared" si="41"/>
        <v>13.557795428182935</v>
      </c>
    </row>
    <row r="358" spans="1:13" x14ac:dyDescent="0.3">
      <c r="A358">
        <v>55</v>
      </c>
      <c r="B358">
        <v>59</v>
      </c>
      <c r="C358">
        <v>86</v>
      </c>
      <c r="D358">
        <v>18</v>
      </c>
      <c r="E358">
        <v>63</v>
      </c>
      <c r="F358">
        <f t="shared" si="35"/>
        <v>2.9337102896747902E-5</v>
      </c>
      <c r="G358">
        <f t="shared" si="36"/>
        <v>2.3037000846619731</v>
      </c>
      <c r="H358">
        <f t="shared" si="37"/>
        <v>22.992818987142883</v>
      </c>
      <c r="I358">
        <f t="shared" si="38"/>
        <v>55.186323128235991</v>
      </c>
      <c r="J358">
        <f t="shared" si="39"/>
        <v>3480.9965382227192</v>
      </c>
      <c r="K358">
        <f t="shared" si="40"/>
        <v>7005.0706195182129</v>
      </c>
      <c r="L358">
        <f t="shared" si="41"/>
        <v>24.928241438374481</v>
      </c>
      <c r="M358">
        <f t="shared" si="41"/>
        <v>61.0535462563398</v>
      </c>
    </row>
    <row r="359" spans="1:13" x14ac:dyDescent="0.3">
      <c r="A359">
        <v>56</v>
      </c>
      <c r="B359">
        <v>74</v>
      </c>
      <c r="C359">
        <v>68</v>
      </c>
      <c r="D359">
        <v>14</v>
      </c>
      <c r="E359">
        <v>54</v>
      </c>
      <c r="F359">
        <f t="shared" si="35"/>
        <v>2.1892294613025985E-5</v>
      </c>
      <c r="G359">
        <f t="shared" si="36"/>
        <v>6.4789846708583276</v>
      </c>
      <c r="H359">
        <f t="shared" si="37"/>
        <v>22.48042908507626</v>
      </c>
      <c r="I359">
        <f t="shared" si="38"/>
        <v>54.683151446522992</v>
      </c>
      <c r="J359">
        <f t="shared" si="39"/>
        <v>5475.9967599408765</v>
      </c>
      <c r="K359">
        <f t="shared" si="40"/>
        <v>3784.835327128485</v>
      </c>
      <c r="L359">
        <f t="shared" si="41"/>
        <v>71.917677467007366</v>
      </c>
      <c r="M359">
        <f t="shared" si="41"/>
        <v>0.46669589888645574</v>
      </c>
    </row>
    <row r="360" spans="1:13" x14ac:dyDescent="0.3">
      <c r="A360">
        <v>57</v>
      </c>
      <c r="B360">
        <v>42</v>
      </c>
      <c r="C360">
        <v>86</v>
      </c>
      <c r="D360">
        <v>30</v>
      </c>
      <c r="E360">
        <v>56</v>
      </c>
      <c r="F360">
        <f t="shared" si="35"/>
        <v>1.6287923362088303E-5</v>
      </c>
      <c r="G360">
        <f t="shared" si="36"/>
        <v>16.360398761378473</v>
      </c>
      <c r="H360">
        <f t="shared" si="37"/>
        <v>21.974413495218304</v>
      </c>
      <c r="I360">
        <f t="shared" si="38"/>
        <v>54.172860080263987</v>
      </c>
      <c r="J360">
        <f t="shared" si="39"/>
        <v>1763.9986318147025</v>
      </c>
      <c r="K360">
        <f t="shared" si="40"/>
        <v>4849.674060674216</v>
      </c>
      <c r="L360">
        <f t="shared" si="41"/>
        <v>64.410038745734084</v>
      </c>
      <c r="M360">
        <f t="shared" si="41"/>
        <v>3.3384402862929221</v>
      </c>
    </row>
    <row r="361" spans="1:13" x14ac:dyDescent="0.3">
      <c r="A361">
        <v>58</v>
      </c>
      <c r="B361">
        <v>50</v>
      </c>
      <c r="C361">
        <v>87</v>
      </c>
      <c r="D361">
        <v>18</v>
      </c>
      <c r="E361">
        <v>42</v>
      </c>
      <c r="F361">
        <f t="shared" si="35"/>
        <v>1.2082047083076199E-5</v>
      </c>
      <c r="G361">
        <f t="shared" si="36"/>
        <v>37.092554437914913</v>
      </c>
      <c r="H361">
        <f t="shared" si="37"/>
        <v>21.474858379673456</v>
      </c>
      <c r="I361">
        <f t="shared" si="38"/>
        <v>53.655734953235566</v>
      </c>
      <c r="J361">
        <f t="shared" si="39"/>
        <v>2499.9987917954372</v>
      </c>
      <c r="K361">
        <f t="shared" si="40"/>
        <v>2490.7531225324865</v>
      </c>
      <c r="L361">
        <f t="shared" si="41"/>
        <v>12.07464075878684</v>
      </c>
      <c r="M361">
        <f t="shared" si="41"/>
        <v>135.85615730007729</v>
      </c>
    </row>
    <row r="362" spans="1:13" x14ac:dyDescent="0.3">
      <c r="A362">
        <v>59</v>
      </c>
      <c r="B362">
        <v>50</v>
      </c>
      <c r="C362">
        <v>72</v>
      </c>
      <c r="D362">
        <v>15</v>
      </c>
      <c r="E362">
        <v>41</v>
      </c>
      <c r="F362">
        <f t="shared" si="35"/>
        <v>8.9354350790748725E-6</v>
      </c>
      <c r="G362">
        <f t="shared" si="36"/>
        <v>75.506714339110957</v>
      </c>
      <c r="H362">
        <f t="shared" si="37"/>
        <v>20.981843554190643</v>
      </c>
      <c r="I362">
        <f t="shared" si="38"/>
        <v>53.132063699192926</v>
      </c>
      <c r="J362">
        <f t="shared" si="39"/>
        <v>2499.999106456572</v>
      </c>
      <c r="K362">
        <f t="shared" si="40"/>
        <v>12.297045456126394</v>
      </c>
      <c r="L362">
        <f t="shared" si="41"/>
        <v>35.782452306812147</v>
      </c>
      <c r="M362">
        <f t="shared" si="41"/>
        <v>147.18696960127474</v>
      </c>
    </row>
    <row r="363" spans="1:13" x14ac:dyDescent="0.3">
      <c r="A363">
        <v>60</v>
      </c>
      <c r="B363">
        <v>57</v>
      </c>
      <c r="C363">
        <v>95</v>
      </c>
      <c r="D363">
        <v>12</v>
      </c>
      <c r="E363">
        <v>50</v>
      </c>
      <c r="F363">
        <f t="shared" si="35"/>
        <v>6.5885714054796665E-6</v>
      </c>
      <c r="G363">
        <f t="shared" si="36"/>
        <v>138.00366889342266</v>
      </c>
      <c r="H363">
        <f t="shared" si="37"/>
        <v>20.495442559997869</v>
      </c>
      <c r="I363">
        <f t="shared" si="38"/>
        <v>52.602135398158033</v>
      </c>
      <c r="J363">
        <f t="shared" si="39"/>
        <v>3248.9992489029037</v>
      </c>
      <c r="K363">
        <f t="shared" si="40"/>
        <v>1849.3155382951275</v>
      </c>
      <c r="L363">
        <f t="shared" si="41"/>
        <v>72.172544290223144</v>
      </c>
      <c r="M363">
        <f t="shared" si="41"/>
        <v>6.7711086303470669</v>
      </c>
    </row>
    <row r="364" spans="1:13" x14ac:dyDescent="0.3">
      <c r="A364">
        <v>61</v>
      </c>
      <c r="B364">
        <v>61</v>
      </c>
      <c r="C364">
        <v>194</v>
      </c>
      <c r="D364">
        <v>15</v>
      </c>
      <c r="E364">
        <v>50</v>
      </c>
      <c r="F364">
        <f t="shared" si="35"/>
        <v>4.84358787951301E-6</v>
      </c>
      <c r="G364">
        <f t="shared" si="36"/>
        <v>226.46611319513343</v>
      </c>
      <c r="H364">
        <f t="shared" si="37"/>
        <v>20.015722741112569</v>
      </c>
      <c r="I364">
        <f t="shared" si="38"/>
        <v>52.066240313698287</v>
      </c>
      <c r="J364">
        <f t="shared" si="39"/>
        <v>3720.999409082302</v>
      </c>
      <c r="K364">
        <f t="shared" si="40"/>
        <v>1054.048505999217</v>
      </c>
      <c r="L364">
        <f t="shared" si="41"/>
        <v>25.157474615713781</v>
      </c>
      <c r="M364">
        <f t="shared" si="41"/>
        <v>4.2693490339519968</v>
      </c>
    </row>
    <row r="365" spans="1:13" x14ac:dyDescent="0.3">
      <c r="A365">
        <v>62</v>
      </c>
      <c r="B365">
        <v>51</v>
      </c>
      <c r="C365">
        <v>406</v>
      </c>
      <c r="D365">
        <v>27</v>
      </c>
      <c r="E365">
        <v>45</v>
      </c>
      <c r="F365">
        <f t="shared" si="35"/>
        <v>3.5501236833853667E-6</v>
      </c>
      <c r="G365">
        <f t="shared" si="36"/>
        <v>333.67928856483189</v>
      </c>
      <c r="H365">
        <f t="shared" si="37"/>
        <v>19.542745326896721</v>
      </c>
      <c r="I365">
        <f t="shared" si="38"/>
        <v>51.524669631524937</v>
      </c>
      <c r="J365">
        <f t="shared" si="39"/>
        <v>2600.9996378873966</v>
      </c>
      <c r="K365">
        <f t="shared" si="40"/>
        <v>5230.2853024888555</v>
      </c>
      <c r="L365">
        <f t="shared" si="41"/>
        <v>55.61064725952069</v>
      </c>
      <c r="M365">
        <f t="shared" si="41"/>
        <v>42.571313800543756</v>
      </c>
    </row>
    <row r="366" spans="1:13" x14ac:dyDescent="0.3">
      <c r="A366">
        <v>63</v>
      </c>
      <c r="B366">
        <v>47</v>
      </c>
      <c r="C366">
        <v>412</v>
      </c>
      <c r="D366">
        <v>26</v>
      </c>
      <c r="E366">
        <v>44</v>
      </c>
      <c r="F366">
        <f t="shared" si="35"/>
        <v>2.5942997700723884E-6</v>
      </c>
      <c r="G366">
        <f t="shared" si="36"/>
        <v>441.46126508430024</v>
      </c>
      <c r="H366">
        <f t="shared" si="37"/>
        <v>19.076565519622758</v>
      </c>
      <c r="I366">
        <f t="shared" si="38"/>
        <v>50.977715199735471</v>
      </c>
      <c r="J366">
        <f t="shared" si="39"/>
        <v>2208.9997561358282</v>
      </c>
      <c r="K366">
        <f t="shared" si="40"/>
        <v>867.96614036740823</v>
      </c>
      <c r="L366">
        <f t="shared" si="41"/>
        <v>47.933945004076492</v>
      </c>
      <c r="M366">
        <f t="shared" si="41"/>
        <v>48.688509408619417</v>
      </c>
    </row>
    <row r="367" spans="1:13" x14ac:dyDescent="0.3">
      <c r="A367">
        <v>64</v>
      </c>
      <c r="B367">
        <v>51</v>
      </c>
      <c r="C367">
        <v>535</v>
      </c>
      <c r="D367">
        <v>18</v>
      </c>
      <c r="E367">
        <v>44</v>
      </c>
      <c r="F367">
        <f t="shared" si="35"/>
        <v>1.8901540618564463E-6</v>
      </c>
      <c r="G367">
        <f t="shared" si="36"/>
        <v>524.54149806416387</v>
      </c>
      <c r="H367">
        <f t="shared" si="37"/>
        <v>18.617232586814023</v>
      </c>
      <c r="I367">
        <f t="shared" si="38"/>
        <v>50.425669271017796</v>
      </c>
      <c r="J367">
        <f t="shared" si="39"/>
        <v>2600.9998072042895</v>
      </c>
      <c r="K367">
        <f t="shared" si="40"/>
        <v>109.38026274188798</v>
      </c>
      <c r="L367">
        <f t="shared" si="41"/>
        <v>0.38097606622513008</v>
      </c>
      <c r="M367">
        <f t="shared" si="41"/>
        <v>41.289225580502375</v>
      </c>
    </row>
    <row r="368" spans="1:13" x14ac:dyDescent="0.3">
      <c r="A368">
        <v>65</v>
      </c>
      <c r="B368">
        <v>32</v>
      </c>
      <c r="C368">
        <v>597</v>
      </c>
      <c r="D368">
        <v>15</v>
      </c>
      <c r="E368">
        <v>42</v>
      </c>
      <c r="F368">
        <f t="shared" si="35"/>
        <v>1.3730129201481794E-6</v>
      </c>
      <c r="G368">
        <f t="shared" si="36"/>
        <v>560.10609583414157</v>
      </c>
      <c r="H368">
        <f t="shared" si="37"/>
        <v>18.164789958121162</v>
      </c>
      <c r="I368">
        <f t="shared" si="38"/>
        <v>49.868824247128671</v>
      </c>
      <c r="J368">
        <f t="shared" si="39"/>
        <v>1023.999912127175</v>
      </c>
      <c r="K368">
        <f t="shared" si="40"/>
        <v>1361.1601645995461</v>
      </c>
      <c r="L368">
        <f t="shared" si="41"/>
        <v>10.015895479024545</v>
      </c>
      <c r="M368">
        <f t="shared" si="41"/>
        <v>61.918395032200102</v>
      </c>
    </row>
    <row r="369" spans="1:13" x14ac:dyDescent="0.3">
      <c r="A369">
        <v>66</v>
      </c>
      <c r="B369">
        <v>47</v>
      </c>
      <c r="C369">
        <v>507</v>
      </c>
      <c r="D369">
        <v>19</v>
      </c>
      <c r="E369">
        <v>40</v>
      </c>
      <c r="F369">
        <f t="shared" si="35"/>
        <v>9.9438008404998037E-7</v>
      </c>
      <c r="G369">
        <f t="shared" si="36"/>
        <v>538.47017817173241</v>
      </c>
      <c r="H369">
        <f t="shared" si="37"/>
        <v>17.719275326494618</v>
      </c>
      <c r="I369">
        <f t="shared" si="38"/>
        <v>49.307472425951389</v>
      </c>
      <c r="J369">
        <f t="shared" si="39"/>
        <v>2208.9999065282736</v>
      </c>
      <c r="K369">
        <f t="shared" si="40"/>
        <v>990.37211416058324</v>
      </c>
      <c r="L369">
        <f t="shared" si="41"/>
        <v>1.6402556893254681</v>
      </c>
      <c r="M369">
        <f t="shared" si="41"/>
        <v>86.629042959845421</v>
      </c>
    </row>
    <row r="370" spans="1:13" x14ac:dyDescent="0.3">
      <c r="A370">
        <v>67</v>
      </c>
      <c r="B370">
        <v>48</v>
      </c>
      <c r="C370">
        <v>438</v>
      </c>
      <c r="D370">
        <v>22</v>
      </c>
      <c r="E370">
        <v>41</v>
      </c>
      <c r="F370">
        <f t="shared" si="35"/>
        <v>7.1801015109175042E-7</v>
      </c>
      <c r="G370">
        <f t="shared" si="36"/>
        <v>468.21634969658095</v>
      </c>
      <c r="H370">
        <f t="shared" si="37"/>
        <v>17.280720753412073</v>
      </c>
      <c r="I370">
        <f t="shared" si="38"/>
        <v>48.741905751431027</v>
      </c>
      <c r="J370">
        <f t="shared" si="39"/>
        <v>2303.9999310710264</v>
      </c>
      <c r="K370">
        <f t="shared" si="40"/>
        <v>913.02778898606755</v>
      </c>
      <c r="L370">
        <f t="shared" si="41"/>
        <v>22.271596607275512</v>
      </c>
      <c r="M370">
        <f t="shared" si="41"/>
        <v>59.93710466404081</v>
      </c>
    </row>
    <row r="371" spans="1:13" x14ac:dyDescent="0.3">
      <c r="A371">
        <v>68</v>
      </c>
      <c r="B371">
        <v>44</v>
      </c>
      <c r="C371">
        <v>366</v>
      </c>
      <c r="D371">
        <v>23</v>
      </c>
      <c r="E371">
        <v>50</v>
      </c>
      <c r="F371">
        <f t="shared" si="35"/>
        <v>5.1690308532964251E-7</v>
      </c>
      <c r="G371">
        <f t="shared" si="36"/>
        <v>371.85146418563698</v>
      </c>
      <c r="H371">
        <f t="shared" si="37"/>
        <v>16.849152777919311</v>
      </c>
      <c r="I371">
        <f t="shared" si="38"/>
        <v>48.172415566677778</v>
      </c>
      <c r="J371">
        <f t="shared" si="39"/>
        <v>1935.9999545125288</v>
      </c>
      <c r="K371">
        <f t="shared" si="40"/>
        <v>34.239633115792302</v>
      </c>
      <c r="L371">
        <f t="shared" si="41"/>
        <v>37.832921549377723</v>
      </c>
      <c r="M371">
        <f t="shared" si="41"/>
        <v>3.340064860921709</v>
      </c>
    </row>
    <row r="372" spans="1:13" x14ac:dyDescent="0.3">
      <c r="A372">
        <v>69</v>
      </c>
      <c r="B372">
        <v>57</v>
      </c>
      <c r="C372">
        <v>289</v>
      </c>
      <c r="D372">
        <v>24</v>
      </c>
      <c r="E372">
        <v>34</v>
      </c>
      <c r="F372">
        <f t="shared" si="35"/>
        <v>3.7101206945210037E-7</v>
      </c>
      <c r="G372">
        <f t="shared" si="36"/>
        <v>274.30641118042001</v>
      </c>
      <c r="H372">
        <f t="shared" si="37"/>
        <v>16.424592529242581</v>
      </c>
      <c r="I372">
        <f t="shared" si="38"/>
        <v>47.599292370521027</v>
      </c>
      <c r="J372">
        <f t="shared" si="39"/>
        <v>3248.9999577046242</v>
      </c>
      <c r="K372">
        <f t="shared" si="40"/>
        <v>215.90155239888597</v>
      </c>
      <c r="L372">
        <f t="shared" si="41"/>
        <v>57.386798348007318</v>
      </c>
      <c r="M372">
        <f t="shared" si="41"/>
        <v>184.94075297891143</v>
      </c>
    </row>
    <row r="373" spans="1:13" x14ac:dyDescent="0.3">
      <c r="A373">
        <v>70</v>
      </c>
      <c r="B373">
        <v>39</v>
      </c>
      <c r="C373">
        <v>228</v>
      </c>
      <c r="D373">
        <v>23</v>
      </c>
      <c r="E373">
        <v>44</v>
      </c>
      <c r="F373">
        <f t="shared" si="35"/>
        <v>2.6550171138578338E-7</v>
      </c>
      <c r="G373">
        <f t="shared" si="36"/>
        <v>191.8984701557992</v>
      </c>
      <c r="H373">
        <f t="shared" si="37"/>
        <v>16.007055842731088</v>
      </c>
      <c r="I373">
        <f t="shared" si="38"/>
        <v>47.02282557778819</v>
      </c>
      <c r="J373">
        <f t="shared" si="39"/>
        <v>1520.9999792908666</v>
      </c>
      <c r="K373">
        <f t="shared" si="40"/>
        <v>1303.3204570917208</v>
      </c>
      <c r="L373">
        <f t="shared" si="41"/>
        <v>48.901267986681418</v>
      </c>
      <c r="M373">
        <f t="shared" si="41"/>
        <v>9.1374744737305029</v>
      </c>
    </row>
    <row r="374" spans="1:13" x14ac:dyDescent="0.3">
      <c r="A374">
        <v>71</v>
      </c>
      <c r="B374">
        <v>50</v>
      </c>
      <c r="C374">
        <v>161</v>
      </c>
      <c r="D374">
        <v>19</v>
      </c>
      <c r="E374">
        <v>46</v>
      </c>
      <c r="F374">
        <f t="shared" si="35"/>
        <v>1.8942922613223849E-7</v>
      </c>
      <c r="G374">
        <f t="shared" si="36"/>
        <v>128.93336097360736</v>
      </c>
      <c r="H374">
        <f t="shared" si="37"/>
        <v>15.596553378888677</v>
      </c>
      <c r="I374">
        <f t="shared" si="38"/>
        <v>46.443303283573869</v>
      </c>
      <c r="J374">
        <f t="shared" si="39"/>
        <v>2499.9999810570771</v>
      </c>
      <c r="K374">
        <f t="shared" si="40"/>
        <v>1028.2693384489673</v>
      </c>
      <c r="L374">
        <f t="shared" si="41"/>
        <v>11.583448902754082</v>
      </c>
      <c r="M374">
        <f t="shared" si="41"/>
        <v>0.19651780122737378</v>
      </c>
    </row>
    <row r="375" spans="1:13" x14ac:dyDescent="0.3">
      <c r="A375">
        <v>72</v>
      </c>
      <c r="B375">
        <v>43</v>
      </c>
      <c r="C375">
        <v>152</v>
      </c>
      <c r="D375">
        <v>20</v>
      </c>
      <c r="E375">
        <v>34</v>
      </c>
      <c r="F375">
        <f t="shared" si="35"/>
        <v>1.3474945540798215E-7</v>
      </c>
      <c r="G375">
        <f t="shared" si="36"/>
        <v>82.4156960142994</v>
      </c>
      <c r="H375">
        <f t="shared" si="37"/>
        <v>15.193090745255285</v>
      </c>
      <c r="I375">
        <f t="shared" si="38"/>
        <v>45.861012031755529</v>
      </c>
      <c r="J375">
        <f t="shared" si="39"/>
        <v>1848.9999884115468</v>
      </c>
      <c r="K375">
        <f t="shared" si="40"/>
        <v>4841.9753611743881</v>
      </c>
      <c r="L375">
        <f t="shared" si="41"/>
        <v>23.106376583350393</v>
      </c>
      <c r="M375">
        <f t="shared" si="41"/>
        <v>140.6836064174494</v>
      </c>
    </row>
    <row r="376" spans="1:13" x14ac:dyDescent="0.3">
      <c r="A376">
        <v>73</v>
      </c>
      <c r="B376">
        <v>41</v>
      </c>
      <c r="C376">
        <v>118</v>
      </c>
      <c r="D376">
        <v>15</v>
      </c>
      <c r="E376">
        <v>40</v>
      </c>
      <c r="F376">
        <f t="shared" si="35"/>
        <v>9.5566883939547749E-8</v>
      </c>
      <c r="G376">
        <f t="shared" si="36"/>
        <v>48.587427677321259</v>
      </c>
      <c r="H376">
        <f t="shared" si="37"/>
        <v>14.796668620899771</v>
      </c>
      <c r="I376">
        <f t="shared" si="38"/>
        <v>45.276236588002469</v>
      </c>
      <c r="J376">
        <f t="shared" si="39"/>
        <v>1680.9999921635156</v>
      </c>
      <c r="K376">
        <f t="shared" si="40"/>
        <v>4818.1051964511071</v>
      </c>
      <c r="L376">
        <f t="shared" si="41"/>
        <v>4.1343649726801011E-2</v>
      </c>
      <c r="M376">
        <f t="shared" si="41"/>
        <v>27.838672532575934</v>
      </c>
    </row>
    <row r="377" spans="1:13" x14ac:dyDescent="0.3">
      <c r="A377">
        <v>74</v>
      </c>
      <c r="B377">
        <v>40</v>
      </c>
      <c r="C377">
        <v>111</v>
      </c>
      <c r="D377">
        <v>18</v>
      </c>
      <c r="E377">
        <v>49</v>
      </c>
      <c r="F377">
        <f t="shared" si="35"/>
        <v>6.7575334774195421E-8</v>
      </c>
      <c r="G377">
        <f t="shared" si="36"/>
        <v>25.444673152164768</v>
      </c>
      <c r="H377">
        <f t="shared" si="37"/>
        <v>14.407282883288271</v>
      </c>
      <c r="I377">
        <f t="shared" si="38"/>
        <v>44.689259717515242</v>
      </c>
      <c r="J377">
        <f t="shared" si="39"/>
        <v>1599.9999945939733</v>
      </c>
      <c r="K377">
        <f t="shared" si="40"/>
        <v>7319.713952039916</v>
      </c>
      <c r="L377">
        <f t="shared" si="41"/>
        <v>12.907616280713437</v>
      </c>
      <c r="M377">
        <f t="shared" si="41"/>
        <v>18.582481783036773</v>
      </c>
    </row>
    <row r="378" spans="1:13" x14ac:dyDescent="0.3">
      <c r="A378">
        <v>75</v>
      </c>
      <c r="B378">
        <v>36</v>
      </c>
      <c r="C378">
        <v>84</v>
      </c>
      <c r="D378">
        <v>16</v>
      </c>
      <c r="E378">
        <v>38</v>
      </c>
      <c r="F378">
        <f t="shared" si="35"/>
        <v>4.7639737474028404E-8</v>
      </c>
      <c r="G378">
        <f t="shared" si="36"/>
        <v>11.47668330750656</v>
      </c>
      <c r="H378">
        <f t="shared" si="37"/>
        <v>14.024924737293999</v>
      </c>
      <c r="I378">
        <f t="shared" si="38"/>
        <v>44.100361967722392</v>
      </c>
      <c r="J378">
        <f t="shared" si="39"/>
        <v>1295.999996569939</v>
      </c>
      <c r="K378">
        <f t="shared" si="40"/>
        <v>5259.6314640796973</v>
      </c>
      <c r="L378">
        <f t="shared" si="41"/>
        <v>3.90092229335318</v>
      </c>
      <c r="M378">
        <f t="shared" si="41"/>
        <v>37.214416137233819</v>
      </c>
    </row>
    <row r="379" spans="1:13" x14ac:dyDescent="0.3">
      <c r="A379">
        <v>76</v>
      </c>
      <c r="B379">
        <v>37</v>
      </c>
      <c r="C379">
        <v>64</v>
      </c>
      <c r="D379">
        <v>13</v>
      </c>
      <c r="E379">
        <v>30</v>
      </c>
      <c r="F379">
        <f t="shared" si="35"/>
        <v>3.348504497512776E-8</v>
      </c>
      <c r="G379">
        <f t="shared" si="36"/>
        <v>4.3683192587160873</v>
      </c>
      <c r="H379">
        <f t="shared" si="37"/>
        <v>13.649580846117484</v>
      </c>
      <c r="I379">
        <f t="shared" si="38"/>
        <v>43.509821456151293</v>
      </c>
      <c r="J379">
        <f t="shared" si="39"/>
        <v>1368.9999975221067</v>
      </c>
      <c r="K379">
        <f t="shared" si="40"/>
        <v>3555.9373480304112</v>
      </c>
      <c r="L379">
        <f t="shared" si="41"/>
        <v>0.4219552756427063</v>
      </c>
      <c r="M379">
        <f t="shared" si="41"/>
        <v>182.51527577708586</v>
      </c>
    </row>
    <row r="380" spans="1:13" x14ac:dyDescent="0.3">
      <c r="A380">
        <v>77</v>
      </c>
      <c r="B380">
        <v>26</v>
      </c>
      <c r="C380">
        <v>96</v>
      </c>
      <c r="D380">
        <v>11</v>
      </c>
      <c r="E380">
        <v>34</v>
      </c>
      <c r="F380">
        <f t="shared" si="35"/>
        <v>2.3465660712705526E-8</v>
      </c>
      <c r="G380">
        <f t="shared" si="36"/>
        <v>1.3869591085465025</v>
      </c>
      <c r="H380">
        <f t="shared" si="37"/>
        <v>13.281233463888997</v>
      </c>
      <c r="I380">
        <f t="shared" si="38"/>
        <v>42.917913663679087</v>
      </c>
      <c r="J380">
        <f t="shared" si="39"/>
        <v>675.99999877978576</v>
      </c>
      <c r="K380">
        <f t="shared" si="40"/>
        <v>8951.6275067278511</v>
      </c>
      <c r="L380">
        <f t="shared" si="41"/>
        <v>5.2040261167669914</v>
      </c>
      <c r="M380">
        <f t="shared" si="41"/>
        <v>79.529184112834159</v>
      </c>
    </row>
    <row r="381" spans="1:13" x14ac:dyDescent="0.3">
      <c r="A381">
        <v>78</v>
      </c>
      <c r="B381">
        <v>36</v>
      </c>
      <c r="C381">
        <v>98</v>
      </c>
      <c r="D381">
        <v>9</v>
      </c>
      <c r="E381">
        <v>40</v>
      </c>
      <c r="F381">
        <f t="shared" si="35"/>
        <v>1.6395137402249233E-8</v>
      </c>
      <c r="G381">
        <f t="shared" si="36"/>
        <v>0.36544644416659067</v>
      </c>
      <c r="H381">
        <f t="shared" si="37"/>
        <v>12.919860569728469</v>
      </c>
      <c r="I381">
        <f t="shared" si="38"/>
        <v>42.324911233359181</v>
      </c>
      <c r="J381">
        <f t="shared" si="39"/>
        <v>1295.9999988195505</v>
      </c>
      <c r="K381">
        <f t="shared" si="40"/>
        <v>9532.5060480469019</v>
      </c>
      <c r="L381">
        <f t="shared" si="41"/>
        <v>15.365306886111995</v>
      </c>
      <c r="M381">
        <f t="shared" si="41"/>
        <v>5.405212242999708</v>
      </c>
    </row>
    <row r="382" spans="1:13" x14ac:dyDescent="0.3">
      <c r="A382">
        <v>79</v>
      </c>
      <c r="B382">
        <v>33</v>
      </c>
      <c r="C382">
        <v>71</v>
      </c>
      <c r="D382">
        <v>16</v>
      </c>
      <c r="E382">
        <v>36</v>
      </c>
      <c r="F382">
        <f t="shared" si="35"/>
        <v>1.1420831070731199E-8</v>
      </c>
      <c r="G382">
        <f t="shared" si="36"/>
        <v>7.989620134818487E-2</v>
      </c>
      <c r="H382">
        <f t="shared" si="37"/>
        <v>12.565436003041816</v>
      </c>
      <c r="I382">
        <f t="shared" si="38"/>
        <v>41.731083775007541</v>
      </c>
      <c r="J382">
        <f t="shared" si="39"/>
        <v>1088.9999992462251</v>
      </c>
      <c r="K382">
        <f t="shared" si="40"/>
        <v>5029.6611228115471</v>
      </c>
      <c r="L382">
        <f t="shared" si="41"/>
        <v>11.796229849201378</v>
      </c>
      <c r="M382">
        <f t="shared" si="41"/>
        <v>32.845321236154682</v>
      </c>
    </row>
    <row r="383" spans="1:13" x14ac:dyDescent="0.3">
      <c r="A383">
        <v>80</v>
      </c>
      <c r="B383">
        <v>41</v>
      </c>
      <c r="C383">
        <v>67</v>
      </c>
      <c r="D383">
        <v>11</v>
      </c>
      <c r="E383">
        <v>44</v>
      </c>
      <c r="F383">
        <f t="shared" si="35"/>
        <v>7.9319638864990703E-9</v>
      </c>
      <c r="G383">
        <f t="shared" si="36"/>
        <v>1.4563114618113696E-2</v>
      </c>
      <c r="H383">
        <f t="shared" si="37"/>
        <v>12.217929599836456</v>
      </c>
      <c r="I383">
        <f t="shared" si="38"/>
        <v>41.136697675722097</v>
      </c>
      <c r="J383">
        <f t="shared" si="39"/>
        <v>1680.9999993495787</v>
      </c>
      <c r="K383">
        <f t="shared" si="40"/>
        <v>4487.0487547254806</v>
      </c>
      <c r="L383">
        <f t="shared" si="41"/>
        <v>1.4833525101577896</v>
      </c>
      <c r="M383">
        <f t="shared" si="41"/>
        <v>8.1985002002152427</v>
      </c>
    </row>
    <row r="384" spans="1:13" x14ac:dyDescent="0.3">
      <c r="A384">
        <v>81</v>
      </c>
      <c r="B384">
        <v>31</v>
      </c>
      <c r="C384">
        <v>58</v>
      </c>
      <c r="D384">
        <v>14</v>
      </c>
      <c r="E384">
        <v>25</v>
      </c>
      <c r="F384">
        <f t="shared" si="35"/>
        <v>5.4924248326811204E-9</v>
      </c>
      <c r="G384">
        <f t="shared" si="36"/>
        <v>2.2377944975651223E-3</v>
      </c>
      <c r="H384">
        <f t="shared" si="37"/>
        <v>11.877307329843319</v>
      </c>
      <c r="I384">
        <f t="shared" si="38"/>
        <v>40.54201591649722</v>
      </c>
      <c r="J384">
        <f t="shared" si="39"/>
        <v>960.99999965946972</v>
      </c>
      <c r="K384">
        <f t="shared" si="40"/>
        <v>3363.7404208460066</v>
      </c>
      <c r="L384">
        <f t="shared" si="41"/>
        <v>4.5058241719369008</v>
      </c>
      <c r="M384">
        <f t="shared" si="41"/>
        <v>241.55425874865293</v>
      </c>
    </row>
    <row r="385" spans="1:13" x14ac:dyDescent="0.3">
      <c r="A385">
        <v>82</v>
      </c>
      <c r="B385">
        <v>38</v>
      </c>
      <c r="C385">
        <v>63</v>
      </c>
      <c r="D385">
        <v>15</v>
      </c>
      <c r="E385">
        <v>27</v>
      </c>
      <c r="F385">
        <f t="shared" si="35"/>
        <v>3.7918215389652786E-9</v>
      </c>
      <c r="G385">
        <f t="shared" si="36"/>
        <v>2.9566725929615009E-4</v>
      </c>
      <c r="H385">
        <f t="shared" si="37"/>
        <v>11.543531434236927</v>
      </c>
      <c r="I385">
        <f t="shared" si="38"/>
        <v>39.947297895083672</v>
      </c>
      <c r="J385">
        <f t="shared" si="39"/>
        <v>1443.9999997118218</v>
      </c>
      <c r="K385">
        <f t="shared" si="40"/>
        <v>3968.9627460127481</v>
      </c>
      <c r="L385">
        <f t="shared" si="41"/>
        <v>11.947174946108234</v>
      </c>
      <c r="M385">
        <f t="shared" si="41"/>
        <v>167.63252278403809</v>
      </c>
    </row>
    <row r="386" spans="1:13" x14ac:dyDescent="0.3">
      <c r="A386">
        <v>83</v>
      </c>
      <c r="B386">
        <v>36</v>
      </c>
      <c r="C386">
        <v>72</v>
      </c>
      <c r="D386">
        <v>13</v>
      </c>
      <c r="E386">
        <v>32</v>
      </c>
      <c r="F386">
        <f t="shared" si="35"/>
        <v>2.6099490521138578E-9</v>
      </c>
      <c r="G386">
        <f t="shared" si="36"/>
        <v>3.4619830987457416E-5</v>
      </c>
      <c r="H386">
        <f t="shared" si="37"/>
        <v>11.216560563750102</v>
      </c>
      <c r="I386">
        <f t="shared" si="38"/>
        <v>39.352799255233229</v>
      </c>
      <c r="J386">
        <f t="shared" si="39"/>
        <v>1295.9999998120834</v>
      </c>
      <c r="K386">
        <f t="shared" si="40"/>
        <v>5183.9950147455365</v>
      </c>
      <c r="L386">
        <f t="shared" si="41"/>
        <v>3.1806562227713537</v>
      </c>
      <c r="M386">
        <f t="shared" si="41"/>
        <v>54.063656887758334</v>
      </c>
    </row>
    <row r="387" spans="1:13" x14ac:dyDescent="0.3">
      <c r="A387">
        <v>84</v>
      </c>
      <c r="B387">
        <v>27</v>
      </c>
      <c r="C387">
        <v>68</v>
      </c>
      <c r="D387">
        <v>18</v>
      </c>
      <c r="E387">
        <v>27</v>
      </c>
      <c r="F387">
        <f t="shared" si="35"/>
        <v>1.7910864303228247E-9</v>
      </c>
      <c r="G387">
        <f t="shared" si="36"/>
        <v>3.7293817110970654E-6</v>
      </c>
      <c r="H387">
        <f t="shared" si="37"/>
        <v>10.896349916984748</v>
      </c>
      <c r="I387">
        <f t="shared" si="38"/>
        <v>38.758771722455258</v>
      </c>
      <c r="J387">
        <f t="shared" si="39"/>
        <v>728.99999990328138</v>
      </c>
      <c r="K387">
        <f t="shared" si="40"/>
        <v>4623.9994928041006</v>
      </c>
      <c r="L387">
        <f t="shared" si="41"/>
        <v>50.461844501922592</v>
      </c>
      <c r="M387">
        <f t="shared" si="41"/>
        <v>138.26871242081339</v>
      </c>
    </row>
    <row r="388" spans="1:13" x14ac:dyDescent="0.3">
      <c r="A388">
        <v>85</v>
      </c>
      <c r="B388">
        <v>28</v>
      </c>
      <c r="C388">
        <v>68</v>
      </c>
      <c r="D388">
        <v>18</v>
      </c>
      <c r="E388">
        <v>37</v>
      </c>
      <c r="F388">
        <f t="shared" si="35"/>
        <v>1.2254664637925498E-9</v>
      </c>
      <c r="G388">
        <f t="shared" si="36"/>
        <v>3.8162988771377642E-7</v>
      </c>
      <c r="H388">
        <f t="shared" si="37"/>
        <v>10.582851378725527</v>
      </c>
      <c r="I388">
        <f t="shared" si="38"/>
        <v>38.165462946401227</v>
      </c>
      <c r="J388">
        <f t="shared" si="39"/>
        <v>783.99999993137385</v>
      </c>
      <c r="K388">
        <f t="shared" si="40"/>
        <v>4623.9999480983352</v>
      </c>
      <c r="L388">
        <f t="shared" si="41"/>
        <v>55.014093670073812</v>
      </c>
      <c r="M388">
        <f t="shared" si="41"/>
        <v>1.3583038794342301</v>
      </c>
    </row>
    <row r="389" spans="1:13" x14ac:dyDescent="0.3">
      <c r="A389">
        <v>86</v>
      </c>
      <c r="B389">
        <v>31</v>
      </c>
      <c r="C389">
        <v>57</v>
      </c>
      <c r="D389">
        <v>10</v>
      </c>
      <c r="E389">
        <v>24</v>
      </c>
      <c r="F389">
        <f t="shared" si="35"/>
        <v>8.359622984888231E-10</v>
      </c>
      <c r="G389">
        <f t="shared" si="36"/>
        <v>3.7512415158067652E-8</v>
      </c>
      <c r="H389">
        <f t="shared" si="37"/>
        <v>10.276013658068566</v>
      </c>
      <c r="I389">
        <f t="shared" si="38"/>
        <v>37.573116349981198</v>
      </c>
      <c r="J389">
        <f t="shared" si="39"/>
        <v>960.9999999481704</v>
      </c>
      <c r="K389">
        <f t="shared" si="40"/>
        <v>3248.9999957235846</v>
      </c>
      <c r="L389">
        <f t="shared" si="41"/>
        <v>7.6183539440391107E-2</v>
      </c>
      <c r="M389">
        <f t="shared" si="41"/>
        <v>184.22948745012692</v>
      </c>
    </row>
    <row r="390" spans="1:13" x14ac:dyDescent="0.3">
      <c r="A390">
        <v>87</v>
      </c>
      <c r="B390">
        <v>30</v>
      </c>
      <c r="C390">
        <v>60</v>
      </c>
      <c r="D390">
        <v>17</v>
      </c>
      <c r="E390">
        <v>34</v>
      </c>
      <c r="F390">
        <f t="shared" si="35"/>
        <v>5.6855479338526034E-10</v>
      </c>
      <c r="G390">
        <f t="shared" si="36"/>
        <v>3.501298794372916E-9</v>
      </c>
      <c r="H390">
        <f t="shared" si="37"/>
        <v>9.9757824261830823</v>
      </c>
      <c r="I390">
        <f t="shared" si="38"/>
        <v>36.981970985304784</v>
      </c>
      <c r="J390">
        <f t="shared" si="39"/>
        <v>899.99999996588667</v>
      </c>
      <c r="K390">
        <f t="shared" si="40"/>
        <v>3599.9999995798444</v>
      </c>
      <c r="L390">
        <f t="shared" si="41"/>
        <v>49.339632524318425</v>
      </c>
      <c r="M390">
        <f t="shared" si="41"/>
        <v>8.8921509571995845</v>
      </c>
    </row>
    <row r="391" spans="1:13" x14ac:dyDescent="0.3">
      <c r="A391">
        <v>88</v>
      </c>
      <c r="B391">
        <v>37</v>
      </c>
      <c r="C391">
        <v>69</v>
      </c>
      <c r="D391">
        <v>23</v>
      </c>
      <c r="E391">
        <v>34</v>
      </c>
      <c r="F391">
        <f t="shared" si="35"/>
        <v>3.8553013700627859E-10</v>
      </c>
      <c r="G391">
        <f t="shared" si="36"/>
        <v>3.039551693351466E-10</v>
      </c>
      <c r="H391">
        <f t="shared" si="37"/>
        <v>9.6821004535295074</v>
      </c>
      <c r="I391">
        <f t="shared" si="38"/>
        <v>36.392261396527488</v>
      </c>
      <c r="J391">
        <f t="shared" si="39"/>
        <v>1368.9999999714705</v>
      </c>
      <c r="K391">
        <f t="shared" si="40"/>
        <v>4760.9999999580541</v>
      </c>
      <c r="L391">
        <f t="shared" si="41"/>
        <v>177.36644832987895</v>
      </c>
      <c r="M391">
        <f t="shared" si="41"/>
        <v>5.7229145893156455</v>
      </c>
    </row>
    <row r="392" spans="1:13" x14ac:dyDescent="0.3">
      <c r="A392">
        <v>89</v>
      </c>
      <c r="B392">
        <v>28</v>
      </c>
      <c r="C392">
        <v>64</v>
      </c>
      <c r="D392">
        <v>14</v>
      </c>
      <c r="E392">
        <v>26</v>
      </c>
      <c r="F392">
        <f t="shared" si="35"/>
        <v>2.6064218834199719E-10</v>
      </c>
      <c r="G392">
        <f t="shared" si="36"/>
        <v>2.412215769361999E-11</v>
      </c>
      <c r="H392">
        <f t="shared" si="37"/>
        <v>9.3949077463637494</v>
      </c>
      <c r="I392">
        <f t="shared" si="38"/>
        <v>35.80421748967165</v>
      </c>
      <c r="J392">
        <f t="shared" si="39"/>
        <v>783.99999998540409</v>
      </c>
      <c r="K392">
        <f t="shared" si="40"/>
        <v>4095.9999999969123</v>
      </c>
      <c r="L392">
        <f t="shared" si="41"/>
        <v>21.206874664500603</v>
      </c>
      <c r="M392">
        <f t="shared" si="41"/>
        <v>96.122680584783481</v>
      </c>
    </row>
    <row r="393" spans="1:13" x14ac:dyDescent="0.3">
      <c r="A393">
        <v>90</v>
      </c>
      <c r="B393">
        <v>24</v>
      </c>
      <c r="C393">
        <v>61</v>
      </c>
      <c r="D393">
        <v>15</v>
      </c>
      <c r="E393">
        <v>33</v>
      </c>
      <c r="F393">
        <f t="shared" si="35"/>
        <v>1.7568369917244617E-10</v>
      </c>
      <c r="G393">
        <f t="shared" si="36"/>
        <v>1.7322704145478806E-12</v>
      </c>
      <c r="H393">
        <f t="shared" si="37"/>
        <v>9.1141416823632273</v>
      </c>
      <c r="I393">
        <f t="shared" si="38"/>
        <v>35.218064409479638</v>
      </c>
      <c r="J393">
        <f t="shared" si="39"/>
        <v>575.99999999156717</v>
      </c>
      <c r="K393">
        <f t="shared" si="40"/>
        <v>3720.9999999997885</v>
      </c>
      <c r="L393">
        <f t="shared" si="41"/>
        <v>34.643328135293977</v>
      </c>
      <c r="M393">
        <f t="shared" si="41"/>
        <v>4.9198097246002543</v>
      </c>
    </row>
    <row r="394" spans="1:13" x14ac:dyDescent="0.3">
      <c r="A394">
        <v>91</v>
      </c>
      <c r="B394">
        <v>25</v>
      </c>
      <c r="C394">
        <v>78</v>
      </c>
      <c r="D394">
        <v>14</v>
      </c>
      <c r="E394">
        <v>22</v>
      </c>
      <c r="F394">
        <f t="shared" si="35"/>
        <v>1.1806429949512476E-10</v>
      </c>
      <c r="G394">
        <f t="shared" si="36"/>
        <v>1.1202154661377868E-13</v>
      </c>
      <c r="H394">
        <f t="shared" si="37"/>
        <v>8.8397371452165867</v>
      </c>
      <c r="I394">
        <f t="shared" si="38"/>
        <v>34.634022423345513</v>
      </c>
      <c r="J394">
        <f t="shared" si="39"/>
        <v>624.99999999409681</v>
      </c>
      <c r="K394">
        <f t="shared" si="40"/>
        <v>6083.9999999999818</v>
      </c>
      <c r="L394">
        <f t="shared" si="41"/>
        <v>26.628312730457463</v>
      </c>
      <c r="M394">
        <f t="shared" si="41"/>
        <v>159.61852259359722</v>
      </c>
    </row>
    <row r="395" spans="1:13" x14ac:dyDescent="0.3">
      <c r="A395">
        <v>92</v>
      </c>
      <c r="B395">
        <v>24</v>
      </c>
      <c r="C395">
        <v>84</v>
      </c>
      <c r="D395">
        <v>14</v>
      </c>
      <c r="E395">
        <v>30</v>
      </c>
      <c r="F395">
        <f t="shared" si="35"/>
        <v>7.9105393533887798E-11</v>
      </c>
      <c r="G395">
        <f t="shared" si="36"/>
        <v>6.5106197717002147E-15</v>
      </c>
      <c r="H395">
        <f t="shared" si="37"/>
        <v>8.5716266580252913</v>
      </c>
      <c r="I395">
        <f t="shared" si="38"/>
        <v>34.052306812360136</v>
      </c>
      <c r="J395">
        <f t="shared" si="39"/>
        <v>575.99999999620297</v>
      </c>
      <c r="K395">
        <f t="shared" si="40"/>
        <v>7056</v>
      </c>
      <c r="L395">
        <f t="shared" si="41"/>
        <v>29.467237139861666</v>
      </c>
      <c r="M395">
        <f t="shared" si="41"/>
        <v>16.421190501500369</v>
      </c>
    </row>
    <row r="396" spans="1:13" x14ac:dyDescent="0.3">
      <c r="A396">
        <v>93</v>
      </c>
      <c r="B396">
        <v>25</v>
      </c>
      <c r="C396">
        <v>63</v>
      </c>
      <c r="D396">
        <v>14</v>
      </c>
      <c r="E396">
        <v>33</v>
      </c>
      <c r="F396">
        <f t="shared" si="35"/>
        <v>5.2843791396271761E-11</v>
      </c>
      <c r="G396">
        <f t="shared" si="36"/>
        <v>3.3984223457426963E-16</v>
      </c>
      <c r="H396">
        <f t="shared" si="37"/>
        <v>8.3097405153716668</v>
      </c>
      <c r="I396">
        <f t="shared" si="38"/>
        <v>33.47312776949321</v>
      </c>
      <c r="J396">
        <f t="shared" si="39"/>
        <v>624.9999999973578</v>
      </c>
      <c r="K396">
        <f t="shared" si="40"/>
        <v>3969</v>
      </c>
      <c r="L396">
        <f t="shared" si="41"/>
        <v>32.379053002402706</v>
      </c>
      <c r="M396">
        <f t="shared" si="41"/>
        <v>0.22384988626562038</v>
      </c>
    </row>
    <row r="397" spans="1:13" x14ac:dyDescent="0.3">
      <c r="A397">
        <v>94</v>
      </c>
      <c r="B397">
        <v>29</v>
      </c>
      <c r="C397">
        <v>65</v>
      </c>
      <c r="D397">
        <v>11</v>
      </c>
      <c r="E397">
        <v>28</v>
      </c>
      <c r="F397">
        <f t="shared" si="35"/>
        <v>3.519510108813541E-11</v>
      </c>
      <c r="G397">
        <f t="shared" si="36"/>
        <v>1.5928420037861002E-17</v>
      </c>
      <c r="H397">
        <f t="shared" si="37"/>
        <v>8.0540069139144865</v>
      </c>
      <c r="I397">
        <f t="shared" si="38"/>
        <v>32.89669030492491</v>
      </c>
      <c r="J397">
        <f t="shared" si="39"/>
        <v>840.99999999795864</v>
      </c>
      <c r="K397">
        <f t="shared" si="40"/>
        <v>4225</v>
      </c>
      <c r="L397">
        <f t="shared" si="41"/>
        <v>8.678875263263647</v>
      </c>
      <c r="M397">
        <f t="shared" si="41"/>
        <v>23.977575942345606</v>
      </c>
    </row>
    <row r="398" spans="1:13" x14ac:dyDescent="0.3">
      <c r="A398">
        <v>95</v>
      </c>
      <c r="B398">
        <v>26</v>
      </c>
      <c r="C398">
        <v>63</v>
      </c>
      <c r="D398">
        <v>15</v>
      </c>
      <c r="E398">
        <v>28</v>
      </c>
      <c r="F398">
        <f t="shared" si="35"/>
        <v>2.3370652490537281E-11</v>
      </c>
      <c r="G398">
        <f t="shared" si="36"/>
        <v>6.7032012104922946E-19</v>
      </c>
      <c r="H398">
        <f t="shared" si="37"/>
        <v>7.8043520813796929</v>
      </c>
      <c r="I398">
        <f t="shared" si="38"/>
        <v>32.323194158528615</v>
      </c>
      <c r="J398">
        <f t="shared" si="39"/>
        <v>675.9999999987848</v>
      </c>
      <c r="K398">
        <f t="shared" si="40"/>
        <v>3969</v>
      </c>
      <c r="L398">
        <f t="shared" si="41"/>
        <v>51.777348968744754</v>
      </c>
      <c r="M398">
        <f t="shared" si="41"/>
        <v>18.690007732335939</v>
      </c>
    </row>
    <row r="399" spans="1:13" x14ac:dyDescent="0.3">
      <c r="A399">
        <v>96</v>
      </c>
      <c r="B399">
        <v>16</v>
      </c>
      <c r="C399">
        <v>71</v>
      </c>
      <c r="D399">
        <v>8</v>
      </c>
      <c r="E399">
        <v>24</v>
      </c>
      <c r="F399">
        <f t="shared" si="35"/>
        <v>1.5472476504733461E-11</v>
      </c>
      <c r="G399">
        <f t="shared" si="36"/>
        <v>2.5327919988499491E-20</v>
      </c>
      <c r="H399">
        <f t="shared" si="37"/>
        <v>7.5607004038203796</v>
      </c>
      <c r="I399">
        <f t="shared" si="38"/>
        <v>31.752833719495701</v>
      </c>
      <c r="J399">
        <f t="shared" si="39"/>
        <v>255.99999999950489</v>
      </c>
      <c r="K399">
        <f t="shared" si="40"/>
        <v>5041</v>
      </c>
      <c r="L399">
        <f t="shared" si="41"/>
        <v>0.1929841352035776</v>
      </c>
      <c r="M399">
        <f t="shared" si="41"/>
        <v>60.106430682149551</v>
      </c>
    </row>
    <row r="400" spans="1:13" x14ac:dyDescent="0.3">
      <c r="A400">
        <v>97</v>
      </c>
      <c r="B400">
        <v>16</v>
      </c>
      <c r="C400">
        <v>60</v>
      </c>
      <c r="D400">
        <v>18</v>
      </c>
      <c r="E400">
        <v>23</v>
      </c>
      <c r="F400">
        <f t="shared" si="35"/>
        <v>1.0212902818933419E-11</v>
      </c>
      <c r="G400">
        <f t="shared" si="36"/>
        <v>8.592569684792123E-22</v>
      </c>
      <c r="H400">
        <f t="shared" si="37"/>
        <v>7.3229745510268405</v>
      </c>
      <c r="I400">
        <f t="shared" si="38"/>
        <v>31.18579795308257</v>
      </c>
      <c r="J400">
        <f t="shared" si="39"/>
        <v>255.99999999967321</v>
      </c>
      <c r="K400">
        <f t="shared" si="40"/>
        <v>3600</v>
      </c>
      <c r="L400">
        <f t="shared" si="41"/>
        <v>113.9988724380205</v>
      </c>
      <c r="M400">
        <f t="shared" si="41"/>
        <v>67.007288128690803</v>
      </c>
    </row>
    <row r="401" spans="1:13" x14ac:dyDescent="0.3">
      <c r="A401">
        <v>98</v>
      </c>
      <c r="B401">
        <v>38</v>
      </c>
      <c r="C401">
        <v>61</v>
      </c>
      <c r="D401">
        <v>10</v>
      </c>
      <c r="E401">
        <v>36</v>
      </c>
      <c r="F401">
        <f t="shared" ref="F401:F464" si="42">$F$10*EXP(-(($A401-$F$11)^2)/(2*$F$12^2))+$M$10*EXP(-(($A401-$M$11)^2)/(2*$M$12^2))+$K$10*EXP(-(($A401-$K$11)^2)/(2*$K$12^2))</f>
        <v>6.7210780729987076E-12</v>
      </c>
      <c r="G401">
        <f t="shared" ref="G401:G464" si="43">$G$10*EXP(-(($A401-$G$11)^2)/(2*$G$12^2))+$L$10*EXP(-(($A401-$L$11)^2)/(2*$L$12^2))</f>
        <v>2.6172944177253155E-23</v>
      </c>
      <c r="H401">
        <f t="shared" ref="H401:H464" si="44">$H$10*EXP(-(($A401-$H$11)^2)/(2*$H$12^2))</f>
        <v>7.0910955999740128</v>
      </c>
      <c r="I401">
        <f t="shared" ref="I401:I464" si="45">$I$10*EXP(-(($A401-$I$11)^2)/(2*$I$12^2))</f>
        <v>30.622270334450043</v>
      </c>
      <c r="J401">
        <f t="shared" ref="J401:J464" si="46">(F401-B401)^2</f>
        <v>1443.9999999994891</v>
      </c>
      <c r="K401">
        <f t="shared" ref="K401:K464" si="47">(G401-C401)^2</f>
        <v>3721</v>
      </c>
      <c r="L401">
        <f t="shared" ref="L401:M464" si="48">(H401-D401)^2</f>
        <v>8.4617248084905476</v>
      </c>
      <c r="M401">
        <f t="shared" si="48"/>
        <v>28.919976355736051</v>
      </c>
    </row>
    <row r="402" spans="1:13" x14ac:dyDescent="0.3">
      <c r="A402">
        <v>99</v>
      </c>
      <c r="B402">
        <v>24</v>
      </c>
      <c r="C402">
        <v>64</v>
      </c>
      <c r="D402">
        <v>14</v>
      </c>
      <c r="E402">
        <v>20</v>
      </c>
      <c r="F402">
        <f t="shared" si="42"/>
        <v>4.4099031789760325E-12</v>
      </c>
      <c r="G402">
        <f t="shared" si="43"/>
        <v>7.1579394718926424E-25</v>
      </c>
      <c r="H402">
        <f t="shared" si="44"/>
        <v>6.8649831562003154</v>
      </c>
      <c r="I402">
        <f t="shared" si="45"/>
        <v>30.062428789554833</v>
      </c>
      <c r="J402">
        <f t="shared" si="46"/>
        <v>575.99999999978832</v>
      </c>
      <c r="K402">
        <f t="shared" si="47"/>
        <v>4096</v>
      </c>
      <c r="L402">
        <f t="shared" si="48"/>
        <v>50.908465361305211</v>
      </c>
      <c r="M402">
        <f t="shared" si="48"/>
        <v>101.25247314486194</v>
      </c>
    </row>
    <row r="403" spans="1:13" x14ac:dyDescent="0.3">
      <c r="A403">
        <v>100</v>
      </c>
      <c r="B403">
        <v>23</v>
      </c>
      <c r="C403">
        <v>60</v>
      </c>
      <c r="D403">
        <v>6</v>
      </c>
      <c r="E403">
        <v>24</v>
      </c>
      <c r="F403">
        <f t="shared" si="42"/>
        <v>2.8848254586866192E-12</v>
      </c>
      <c r="G403">
        <f t="shared" si="43"/>
        <v>1.7576377950214717E-26</v>
      </c>
      <c r="H403">
        <f t="shared" si="44"/>
        <v>6.644555473018408</v>
      </c>
      <c r="I403">
        <f t="shared" si="45"/>
        <v>29.506445643043229</v>
      </c>
      <c r="J403">
        <f t="shared" si="46"/>
        <v>528.99999999986733</v>
      </c>
      <c r="K403">
        <f t="shared" si="47"/>
        <v>3600</v>
      </c>
      <c r="L403">
        <f t="shared" si="48"/>
        <v>0.41545175779798366</v>
      </c>
      <c r="M403">
        <f t="shared" si="48"/>
        <v>30.320943619789755</v>
      </c>
    </row>
    <row r="404" spans="1:13" x14ac:dyDescent="0.3">
      <c r="A404">
        <v>101</v>
      </c>
      <c r="B404">
        <v>20</v>
      </c>
      <c r="C404">
        <v>57</v>
      </c>
      <c r="D404">
        <v>14</v>
      </c>
      <c r="E404">
        <v>17</v>
      </c>
      <c r="F404">
        <f t="shared" si="42"/>
        <v>1.8815267753629466E-12</v>
      </c>
      <c r="G404">
        <f t="shared" si="43"/>
        <v>3.8750442045691424E-28</v>
      </c>
      <c r="H404">
        <f t="shared" si="44"/>
        <v>6.4297295684650342</v>
      </c>
      <c r="I404">
        <f t="shared" si="45"/>
        <v>28.954487573087313</v>
      </c>
      <c r="J404">
        <f t="shared" si="46"/>
        <v>399.99999999992468</v>
      </c>
      <c r="K404">
        <f t="shared" si="47"/>
        <v>3249</v>
      </c>
      <c r="L404">
        <f t="shared" si="48"/>
        <v>57.308994406572594</v>
      </c>
      <c r="M404">
        <f t="shared" si="48"/>
        <v>142.90977313509899</v>
      </c>
    </row>
    <row r="405" spans="1:13" x14ac:dyDescent="0.3">
      <c r="A405">
        <v>102</v>
      </c>
      <c r="B405">
        <v>22</v>
      </c>
      <c r="C405">
        <v>67</v>
      </c>
      <c r="D405">
        <v>13</v>
      </c>
      <c r="E405">
        <v>22</v>
      </c>
      <c r="F405">
        <f t="shared" si="42"/>
        <v>1.2234934178849078E-12</v>
      </c>
      <c r="G405">
        <f t="shared" si="43"/>
        <v>7.6706091893837161E-30</v>
      </c>
      <c r="H405">
        <f t="shared" si="44"/>
        <v>6.2204213399035808</v>
      </c>
      <c r="I405">
        <f t="shared" si="45"/>
        <v>28.406715573094885</v>
      </c>
      <c r="J405">
        <f t="shared" si="46"/>
        <v>483.99999999994623</v>
      </c>
      <c r="K405">
        <f t="shared" si="47"/>
        <v>4489</v>
      </c>
      <c r="L405">
        <f t="shared" si="48"/>
        <v>45.962686808434761</v>
      </c>
      <c r="M405">
        <f t="shared" si="48"/>
        <v>41.046004434536528</v>
      </c>
    </row>
    <row r="406" spans="1:13" x14ac:dyDescent="0.3">
      <c r="A406">
        <v>103</v>
      </c>
      <c r="B406">
        <v>20</v>
      </c>
      <c r="C406">
        <v>71</v>
      </c>
      <c r="D406">
        <v>11</v>
      </c>
      <c r="E406">
        <v>15</v>
      </c>
      <c r="F406">
        <f t="shared" si="42"/>
        <v>7.9321924951450566E-13</v>
      </c>
      <c r="G406">
        <f t="shared" si="43"/>
        <v>1.3632922589266878E-31</v>
      </c>
      <c r="H406">
        <f t="shared" si="44"/>
        <v>6.0165456761994855</v>
      </c>
      <c r="I406">
        <f t="shared" si="45"/>
        <v>27.863284920215094</v>
      </c>
      <c r="J406">
        <f t="shared" si="46"/>
        <v>399.99999999996828</v>
      </c>
      <c r="K406">
        <f t="shared" si="47"/>
        <v>5041</v>
      </c>
      <c r="L406">
        <f t="shared" si="48"/>
        <v>24.834816997406044</v>
      </c>
      <c r="M406">
        <f t="shared" si="48"/>
        <v>165.46409893863301</v>
      </c>
    </row>
    <row r="407" spans="1:13" x14ac:dyDescent="0.3">
      <c r="A407">
        <v>104</v>
      </c>
      <c r="B407">
        <v>18</v>
      </c>
      <c r="C407">
        <v>68</v>
      </c>
      <c r="D407">
        <v>11</v>
      </c>
      <c r="E407">
        <v>28</v>
      </c>
      <c r="F407">
        <f t="shared" si="42"/>
        <v>5.1272586441753109E-13</v>
      </c>
      <c r="G407">
        <f t="shared" si="43"/>
        <v>2.175474504729392E-33</v>
      </c>
      <c r="H407">
        <f t="shared" si="44"/>
        <v>5.8180165673950119</v>
      </c>
      <c r="I407">
        <f t="shared" si="45"/>
        <v>27.324345150553118</v>
      </c>
      <c r="J407">
        <f t="shared" si="46"/>
        <v>323.99999999998158</v>
      </c>
      <c r="K407">
        <f t="shared" si="47"/>
        <v>4624</v>
      </c>
      <c r="L407">
        <f t="shared" si="48"/>
        <v>26.852952295792576</v>
      </c>
      <c r="M407">
        <f t="shared" si="48"/>
        <v>0.45650947558108929</v>
      </c>
    </row>
    <row r="408" spans="1:13" x14ac:dyDescent="0.3">
      <c r="A408">
        <v>105</v>
      </c>
      <c r="B408">
        <v>22</v>
      </c>
      <c r="C408">
        <v>69</v>
      </c>
      <c r="D408">
        <v>9</v>
      </c>
      <c r="E408">
        <v>19</v>
      </c>
      <c r="F408">
        <f t="shared" si="42"/>
        <v>3.3042856195778908E-13</v>
      </c>
      <c r="G408">
        <f t="shared" si="43"/>
        <v>3.1169148942851624E-35</v>
      </c>
      <c r="H408">
        <f t="shared" si="44"/>
        <v>5.6247472118162714</v>
      </c>
      <c r="I408">
        <f t="shared" si="45"/>
        <v>26.790040040998861</v>
      </c>
      <c r="J408">
        <f t="shared" si="46"/>
        <v>483.99999999998545</v>
      </c>
      <c r="K408">
        <f t="shared" si="47"/>
        <v>4761</v>
      </c>
      <c r="L408">
        <f t="shared" si="48"/>
        <v>11.392331384142034</v>
      </c>
      <c r="M408">
        <f t="shared" si="48"/>
        <v>60.684723840365528</v>
      </c>
    </row>
    <row r="409" spans="1:13" x14ac:dyDescent="0.3">
      <c r="A409">
        <v>106</v>
      </c>
      <c r="B409">
        <v>30</v>
      </c>
      <c r="C409">
        <v>68</v>
      </c>
      <c r="D409">
        <v>19</v>
      </c>
      <c r="E409">
        <v>24</v>
      </c>
      <c r="F409">
        <f t="shared" si="42"/>
        <v>2.1230993043670507E-13</v>
      </c>
      <c r="G409">
        <f t="shared" si="43"/>
        <v>4.0096070000595451E-37</v>
      </c>
      <c r="H409">
        <f t="shared" si="44"/>
        <v>5.4366501205516036</v>
      </c>
      <c r="I409">
        <f t="shared" si="45"/>
        <v>26.260507597566392</v>
      </c>
      <c r="J409">
        <f t="shared" si="46"/>
        <v>899.99999999998727</v>
      </c>
      <c r="K409">
        <f t="shared" si="47"/>
        <v>4624</v>
      </c>
      <c r="L409">
        <f t="shared" si="48"/>
        <v>183.96445995233282</v>
      </c>
      <c r="M409">
        <f t="shared" si="48"/>
        <v>5.1098945986553792</v>
      </c>
    </row>
    <row r="410" spans="1:13" x14ac:dyDescent="0.3">
      <c r="A410">
        <v>107</v>
      </c>
      <c r="B410">
        <v>19</v>
      </c>
      <c r="C410">
        <v>52</v>
      </c>
      <c r="D410">
        <v>15</v>
      </c>
      <c r="E410">
        <v>34</v>
      </c>
      <c r="F410">
        <f t="shared" si="42"/>
        <v>1.3600767266007085E-13</v>
      </c>
      <c r="G410">
        <f t="shared" si="43"/>
        <v>4.6311045733860101E-39</v>
      </c>
      <c r="H410">
        <f t="shared" si="44"/>
        <v>5.2536372192465866</v>
      </c>
      <c r="I410">
        <f t="shared" si="45"/>
        <v>25.735880050133257</v>
      </c>
      <c r="J410">
        <f t="shared" si="46"/>
        <v>360.99999999999488</v>
      </c>
      <c r="K410">
        <f t="shared" si="47"/>
        <v>2704</v>
      </c>
      <c r="L410">
        <f t="shared" si="48"/>
        <v>94.991587454055406</v>
      </c>
      <c r="M410">
        <f t="shared" si="48"/>
        <v>68.295678545785492</v>
      </c>
    </row>
    <row r="411" spans="1:13" x14ac:dyDescent="0.3">
      <c r="A411">
        <v>108</v>
      </c>
      <c r="B411">
        <v>23</v>
      </c>
      <c r="C411">
        <v>74</v>
      </c>
      <c r="D411">
        <v>8</v>
      </c>
      <c r="E411">
        <v>24</v>
      </c>
      <c r="F411">
        <f t="shared" si="42"/>
        <v>8.6867412112832768E-14</v>
      </c>
      <c r="G411">
        <f t="shared" si="43"/>
        <v>4.8025653702962956E-41</v>
      </c>
      <c r="H411">
        <f t="shared" si="44"/>
        <v>5.0756199471669872</v>
      </c>
      <c r="I411">
        <f t="shared" si="45"/>
        <v>25.216283853461235</v>
      </c>
      <c r="J411">
        <f t="shared" si="46"/>
        <v>528.99999999999613</v>
      </c>
      <c r="K411">
        <f t="shared" si="47"/>
        <v>5476</v>
      </c>
      <c r="L411">
        <f t="shared" si="48"/>
        <v>8.5519986934076151</v>
      </c>
      <c r="M411">
        <f t="shared" si="48"/>
        <v>1.4793464121905104</v>
      </c>
    </row>
    <row r="412" spans="1:13" x14ac:dyDescent="0.3">
      <c r="A412">
        <v>109</v>
      </c>
      <c r="B412">
        <v>26</v>
      </c>
      <c r="C412">
        <v>77</v>
      </c>
      <c r="D412">
        <v>11</v>
      </c>
      <c r="E412">
        <v>27</v>
      </c>
      <c r="F412">
        <f t="shared" si="42"/>
        <v>5.5315995335086977E-14</v>
      </c>
      <c r="G412">
        <f t="shared" si="43"/>
        <v>4.4716509844301263E-43</v>
      </c>
      <c r="H412">
        <f t="shared" si="44"/>
        <v>4.9025093534869164</v>
      </c>
      <c r="I412">
        <f t="shared" si="45"/>
        <v>24.701839694373056</v>
      </c>
      <c r="J412">
        <f t="shared" si="46"/>
        <v>675.99999999999704</v>
      </c>
      <c r="K412">
        <f t="shared" si="47"/>
        <v>5929</v>
      </c>
      <c r="L412">
        <f t="shared" si="48"/>
        <v>37.179392184314544</v>
      </c>
      <c r="M412">
        <f t="shared" si="48"/>
        <v>5.2815407903593261</v>
      </c>
    </row>
    <row r="413" spans="1:13" x14ac:dyDescent="0.3">
      <c r="A413">
        <v>110</v>
      </c>
      <c r="B413">
        <v>18</v>
      </c>
      <c r="C413">
        <v>59</v>
      </c>
      <c r="D413">
        <v>10</v>
      </c>
      <c r="E413">
        <v>32</v>
      </c>
      <c r="F413">
        <f t="shared" si="42"/>
        <v>3.5119227345816786E-14</v>
      </c>
      <c r="G413">
        <f t="shared" si="43"/>
        <v>3.7382507611091684E-45</v>
      </c>
      <c r="H413">
        <f t="shared" si="44"/>
        <v>4.7342161907652711</v>
      </c>
      <c r="I413">
        <f t="shared" si="45"/>
        <v>24.192662504953034</v>
      </c>
      <c r="J413">
        <f t="shared" si="46"/>
        <v>323.99999999999875</v>
      </c>
      <c r="K413">
        <f t="shared" si="47"/>
        <v>3481</v>
      </c>
      <c r="L413">
        <f t="shared" si="48"/>
        <v>27.728479125598611</v>
      </c>
      <c r="M413">
        <f t="shared" si="48"/>
        <v>60.954518761566227</v>
      </c>
    </row>
    <row r="414" spans="1:13" x14ac:dyDescent="0.3">
      <c r="A414">
        <v>111</v>
      </c>
      <c r="B414">
        <v>20</v>
      </c>
      <c r="C414">
        <v>69</v>
      </c>
      <c r="D414">
        <v>6</v>
      </c>
      <c r="E414">
        <v>28</v>
      </c>
      <c r="F414">
        <f t="shared" si="42"/>
        <v>2.2230004313961298E-14</v>
      </c>
      <c r="G414">
        <f t="shared" si="43"/>
        <v>2.8059173766234688E-47</v>
      </c>
      <c r="H414">
        <f t="shared" si="44"/>
        <v>4.5706510055791991</v>
      </c>
      <c r="I414">
        <f t="shared" si="45"/>
        <v>23.688861481632884</v>
      </c>
      <c r="J414">
        <f t="shared" si="46"/>
        <v>399.99999999999915</v>
      </c>
      <c r="K414">
        <f t="shared" si="47"/>
        <v>4761</v>
      </c>
      <c r="L414">
        <f t="shared" si="48"/>
        <v>2.0430385478517548</v>
      </c>
      <c r="M414">
        <f t="shared" si="48"/>
        <v>18.585915324548612</v>
      </c>
    </row>
    <row r="415" spans="1:13" x14ac:dyDescent="0.3">
      <c r="A415">
        <v>112</v>
      </c>
      <c r="B415">
        <v>23</v>
      </c>
      <c r="C415">
        <v>61</v>
      </c>
      <c r="D415">
        <v>11</v>
      </c>
      <c r="E415">
        <v>22</v>
      </c>
      <c r="F415">
        <f t="shared" si="42"/>
        <v>1.4029251952998989E-14</v>
      </c>
      <c r="G415">
        <f t="shared" si="43"/>
        <v>1.8909813420537585E-49</v>
      </c>
      <c r="H415">
        <f t="shared" si="44"/>
        <v>4.4117242262889071</v>
      </c>
      <c r="I415">
        <f t="shared" si="45"/>
        <v>23.190540110018322</v>
      </c>
      <c r="J415">
        <f t="shared" si="46"/>
        <v>528.99999999999932</v>
      </c>
      <c r="K415">
        <f t="shared" si="47"/>
        <v>3721</v>
      </c>
      <c r="L415">
        <f t="shared" si="48"/>
        <v>43.405377670468496</v>
      </c>
      <c r="M415">
        <f t="shared" si="48"/>
        <v>1.4173857535624381</v>
      </c>
    </row>
    <row r="416" spans="1:13" x14ac:dyDescent="0.3">
      <c r="A416">
        <v>113</v>
      </c>
      <c r="B416">
        <v>19</v>
      </c>
      <c r="C416">
        <v>64</v>
      </c>
      <c r="D416">
        <v>7</v>
      </c>
      <c r="E416">
        <v>24</v>
      </c>
      <c r="F416">
        <f t="shared" si="42"/>
        <v>8.8273400316195358E-15</v>
      </c>
      <c r="G416">
        <f t="shared" si="43"/>
        <v>1.1442094385467274E-51</v>
      </c>
      <c r="H416">
        <f t="shared" si="44"/>
        <v>4.2573462479135404</v>
      </c>
      <c r="I416">
        <f t="shared" si="45"/>
        <v>22.697796195306253</v>
      </c>
      <c r="J416">
        <f t="shared" si="46"/>
        <v>360.99999999999972</v>
      </c>
      <c r="K416">
        <f t="shared" si="47"/>
        <v>4096</v>
      </c>
      <c r="L416">
        <f t="shared" si="48"/>
        <v>7.5221496038339346</v>
      </c>
      <c r="M416">
        <f t="shared" si="48"/>
        <v>1.6957347489588697</v>
      </c>
    </row>
    <row r="417" spans="1:13" x14ac:dyDescent="0.3">
      <c r="A417">
        <v>114</v>
      </c>
      <c r="B417">
        <v>21</v>
      </c>
      <c r="C417">
        <v>67</v>
      </c>
      <c r="D417">
        <v>10</v>
      </c>
      <c r="E417">
        <v>19</v>
      </c>
      <c r="F417">
        <f t="shared" si="42"/>
        <v>5.5376508590555901E-15</v>
      </c>
      <c r="G417">
        <f t="shared" si="43"/>
        <v>6.2162679323381317E-54</v>
      </c>
      <c r="H417">
        <f t="shared" si="44"/>
        <v>4.1074275141030903</v>
      </c>
      <c r="I417">
        <f t="shared" si="45"/>
        <v>22.210721898137056</v>
      </c>
      <c r="J417">
        <f t="shared" si="46"/>
        <v>440.99999999999972</v>
      </c>
      <c r="K417">
        <f t="shared" si="47"/>
        <v>4489</v>
      </c>
      <c r="L417">
        <f t="shared" si="48"/>
        <v>34.722410501549284</v>
      </c>
      <c r="M417">
        <f t="shared" si="48"/>
        <v>10.308735107176819</v>
      </c>
    </row>
    <row r="418" spans="1:13" x14ac:dyDescent="0.3">
      <c r="A418">
        <v>115</v>
      </c>
      <c r="B418">
        <v>18</v>
      </c>
      <c r="C418">
        <v>58</v>
      </c>
      <c r="D418">
        <v>5</v>
      </c>
      <c r="E418">
        <v>27</v>
      </c>
      <c r="F418">
        <f t="shared" si="42"/>
        <v>3.4635515714277039E-15</v>
      </c>
      <c r="G418">
        <f t="shared" si="43"/>
        <v>3.0322139484146547E-56</v>
      </c>
      <c r="H418">
        <f t="shared" si="44"/>
        <v>3.9618785961964096</v>
      </c>
      <c r="I418">
        <f t="shared" si="45"/>
        <v>21.729403775721721</v>
      </c>
      <c r="J418">
        <f t="shared" si="46"/>
        <v>323.99999999999989</v>
      </c>
      <c r="K418">
        <f t="shared" si="47"/>
        <v>3364</v>
      </c>
      <c r="L418">
        <f t="shared" si="48"/>
        <v>1.0776960490351373</v>
      </c>
      <c r="M418">
        <f t="shared" si="48"/>
        <v>27.77918455937645</v>
      </c>
    </row>
    <row r="419" spans="1:13" x14ac:dyDescent="0.3">
      <c r="A419">
        <v>116</v>
      </c>
      <c r="B419">
        <v>22</v>
      </c>
      <c r="C419">
        <v>56</v>
      </c>
      <c r="D419">
        <v>17</v>
      </c>
      <c r="E419">
        <v>25</v>
      </c>
      <c r="F419">
        <f t="shared" si="42"/>
        <v>2.1598227919855344E-15</v>
      </c>
      <c r="G419">
        <f t="shared" si="43"/>
        <v>1.3279932705980072E-58</v>
      </c>
      <c r="H419">
        <f t="shared" si="44"/>
        <v>3.8206102693603765</v>
      </c>
      <c r="I419">
        <f t="shared" si="45"/>
        <v>21.253922828079084</v>
      </c>
      <c r="J419">
        <f t="shared" si="46"/>
        <v>483.99999999999983</v>
      </c>
      <c r="K419">
        <f t="shared" si="47"/>
        <v>3136</v>
      </c>
      <c r="L419">
        <f t="shared" si="48"/>
        <v>173.69631367208919</v>
      </c>
      <c r="M419">
        <f t="shared" si="48"/>
        <v>14.03309417798701</v>
      </c>
    </row>
    <row r="420" spans="1:13" x14ac:dyDescent="0.3">
      <c r="A420">
        <v>117</v>
      </c>
      <c r="B420">
        <v>21</v>
      </c>
      <c r="C420">
        <v>63</v>
      </c>
      <c r="D420">
        <v>9</v>
      </c>
      <c r="E420">
        <v>18</v>
      </c>
      <c r="F420">
        <f t="shared" si="42"/>
        <v>1.3428111986800119E-15</v>
      </c>
      <c r="G420">
        <f t="shared" si="43"/>
        <v>5.2220115062595678E-61</v>
      </c>
      <c r="H420">
        <f t="shared" si="44"/>
        <v>3.6835335858099838</v>
      </c>
      <c r="I420">
        <f t="shared" si="45"/>
        <v>20.784354549214026</v>
      </c>
      <c r="J420">
        <f t="shared" si="46"/>
        <v>441</v>
      </c>
      <c r="K420">
        <f t="shared" si="47"/>
        <v>3969</v>
      </c>
      <c r="L420">
        <f t="shared" si="48"/>
        <v>28.264815133210444</v>
      </c>
      <c r="M420">
        <f t="shared" si="48"/>
        <v>7.7526302557288407</v>
      </c>
    </row>
    <row r="421" spans="1:13" x14ac:dyDescent="0.3">
      <c r="A421">
        <v>118</v>
      </c>
      <c r="B421">
        <v>19</v>
      </c>
      <c r="C421">
        <v>59</v>
      </c>
      <c r="D421">
        <v>10</v>
      </c>
      <c r="E421">
        <v>28</v>
      </c>
      <c r="F421">
        <f t="shared" si="42"/>
        <v>8.3236184175829004E-16</v>
      </c>
      <c r="G421">
        <f t="shared" si="43"/>
        <v>1.8436806239052235E-63</v>
      </c>
      <c r="H421">
        <f t="shared" si="44"/>
        <v>3.5505599451137937</v>
      </c>
      <c r="I421">
        <f t="shared" si="45"/>
        <v>20.320768983064266</v>
      </c>
      <c r="J421">
        <f t="shared" si="46"/>
        <v>361</v>
      </c>
      <c r="K421">
        <f t="shared" si="47"/>
        <v>3481</v>
      </c>
      <c r="L421">
        <f t="shared" si="48"/>
        <v>41.595277021570595</v>
      </c>
      <c r="M421">
        <f t="shared" si="48"/>
        <v>58.97058901146783</v>
      </c>
    </row>
    <row r="422" spans="1:13" x14ac:dyDescent="0.3">
      <c r="A422">
        <v>119</v>
      </c>
      <c r="B422">
        <v>21</v>
      </c>
      <c r="C422">
        <v>70</v>
      </c>
      <c r="D422">
        <v>9</v>
      </c>
      <c r="E422">
        <v>16</v>
      </c>
      <c r="F422">
        <f t="shared" si="42"/>
        <v>5.1441040422880547E-16</v>
      </c>
      <c r="G422">
        <f t="shared" si="43"/>
        <v>5.8443938567566092E-66</v>
      </c>
      <c r="H422">
        <f t="shared" si="44"/>
        <v>3.4216011615935891</v>
      </c>
      <c r="I422">
        <f t="shared" si="45"/>
        <v>19.86323078403932</v>
      </c>
      <c r="J422">
        <f t="shared" si="46"/>
        <v>441</v>
      </c>
      <c r="K422">
        <f t="shared" si="47"/>
        <v>4900</v>
      </c>
      <c r="L422">
        <f t="shared" si="48"/>
        <v>31.118533600333993</v>
      </c>
      <c r="M422">
        <f t="shared" si="48"/>
        <v>14.924552090749062</v>
      </c>
    </row>
    <row r="423" spans="1:13" x14ac:dyDescent="0.3">
      <c r="A423">
        <v>120</v>
      </c>
      <c r="B423">
        <v>12</v>
      </c>
      <c r="C423">
        <v>52</v>
      </c>
      <c r="D423">
        <v>8</v>
      </c>
      <c r="E423">
        <v>16</v>
      </c>
      <c r="F423">
        <f t="shared" si="42"/>
        <v>3.1696236491588874E-16</v>
      </c>
      <c r="G423">
        <f t="shared" si="43"/>
        <v>1.6634094967818055E-68</v>
      </c>
      <c r="H423">
        <f t="shared" si="44"/>
        <v>3.2965695288313679</v>
      </c>
      <c r="I423">
        <f t="shared" si="45"/>
        <v>19.411799281972936</v>
      </c>
      <c r="J423">
        <f t="shared" si="46"/>
        <v>144</v>
      </c>
      <c r="K423">
        <f t="shared" si="47"/>
        <v>2704</v>
      </c>
      <c r="L423">
        <f t="shared" si="48"/>
        <v>22.122258197117581</v>
      </c>
      <c r="M423">
        <f t="shared" si="48"/>
        <v>11.640374340471041</v>
      </c>
    </row>
    <row r="424" spans="1:13" x14ac:dyDescent="0.3">
      <c r="A424">
        <v>121</v>
      </c>
      <c r="B424">
        <v>19</v>
      </c>
      <c r="C424">
        <v>60</v>
      </c>
      <c r="D424">
        <v>5</v>
      </c>
      <c r="E424">
        <v>25</v>
      </c>
      <c r="F424">
        <f t="shared" si="42"/>
        <v>1.947179670343278E-16</v>
      </c>
      <c r="G424">
        <f t="shared" si="43"/>
        <v>4.2507424751531081E-71</v>
      </c>
      <c r="H424">
        <f t="shared" si="44"/>
        <v>3.1753778813008728</v>
      </c>
      <c r="I424">
        <f t="shared" si="45"/>
        <v>18.966528551307082</v>
      </c>
      <c r="J424">
        <f t="shared" si="46"/>
        <v>361</v>
      </c>
      <c r="K424">
        <f t="shared" si="47"/>
        <v>3600</v>
      </c>
      <c r="L424">
        <f t="shared" si="48"/>
        <v>3.3292458760460919</v>
      </c>
      <c r="M424">
        <f t="shared" si="48"/>
        <v>36.402777722192617</v>
      </c>
    </row>
    <row r="425" spans="1:13" x14ac:dyDescent="0.3">
      <c r="A425">
        <v>122</v>
      </c>
      <c r="B425">
        <v>11</v>
      </c>
      <c r="C425">
        <v>66</v>
      </c>
      <c r="D425">
        <v>9</v>
      </c>
      <c r="E425">
        <v>33</v>
      </c>
      <c r="F425">
        <f t="shared" si="42"/>
        <v>1.1926272496231258E-16</v>
      </c>
      <c r="G425">
        <f t="shared" si="43"/>
        <v>9.7529574551083162E-74</v>
      </c>
      <c r="H425">
        <f t="shared" si="44"/>
        <v>3.0579396531447971</v>
      </c>
      <c r="I425">
        <f t="shared" si="45"/>
        <v>18.527467484323601</v>
      </c>
      <c r="J425">
        <f t="shared" si="46"/>
        <v>121</v>
      </c>
      <c r="K425">
        <f t="shared" si="47"/>
        <v>4356</v>
      </c>
      <c r="L425">
        <f t="shared" si="48"/>
        <v>35.308081165668973</v>
      </c>
      <c r="M425">
        <f t="shared" si="48"/>
        <v>209.45419741731064</v>
      </c>
    </row>
    <row r="426" spans="1:13" x14ac:dyDescent="0.3">
      <c r="A426">
        <v>123</v>
      </c>
      <c r="B426">
        <v>18</v>
      </c>
      <c r="C426">
        <v>53</v>
      </c>
      <c r="D426">
        <v>11</v>
      </c>
      <c r="E426">
        <v>24</v>
      </c>
      <c r="F426">
        <f t="shared" si="42"/>
        <v>7.2828908782904489E-17</v>
      </c>
      <c r="G426">
        <f t="shared" si="43"/>
        <v>2.0091565693956459E-76</v>
      </c>
      <c r="H426">
        <f t="shared" si="44"/>
        <v>2.9441689341225028</v>
      </c>
      <c r="I426">
        <f t="shared" si="45"/>
        <v>18.094659868237841</v>
      </c>
      <c r="J426">
        <f t="shared" si="46"/>
        <v>324</v>
      </c>
      <c r="K426">
        <f t="shared" si="47"/>
        <v>2809</v>
      </c>
      <c r="L426">
        <f t="shared" si="48"/>
        <v>64.896414161956969</v>
      </c>
      <c r="M426">
        <f t="shared" si="48"/>
        <v>34.873042071800718</v>
      </c>
    </row>
    <row r="427" spans="1:13" x14ac:dyDescent="0.3">
      <c r="A427">
        <v>124</v>
      </c>
      <c r="B427">
        <v>12</v>
      </c>
      <c r="C427">
        <v>67</v>
      </c>
      <c r="D427">
        <v>4</v>
      </c>
      <c r="E427">
        <v>12</v>
      </c>
      <c r="F427">
        <f t="shared" si="42"/>
        <v>4.4340772082018665E-17</v>
      </c>
      <c r="G427">
        <f t="shared" si="43"/>
        <v>3.7161835002077874E-79</v>
      </c>
      <c r="H427">
        <f t="shared" si="44"/>
        <v>2.8339805227566721</v>
      </c>
      <c r="I427">
        <f t="shared" si="45"/>
        <v>17.668144465966698</v>
      </c>
      <c r="J427">
        <f t="shared" si="46"/>
        <v>144</v>
      </c>
      <c r="K427">
        <f t="shared" si="47"/>
        <v>4489</v>
      </c>
      <c r="L427">
        <f t="shared" si="48"/>
        <v>1.3596014213108036</v>
      </c>
      <c r="M427">
        <f t="shared" si="48"/>
        <v>32.127861687068901</v>
      </c>
    </row>
    <row r="428" spans="1:13" x14ac:dyDescent="0.3">
      <c r="A428">
        <v>125</v>
      </c>
      <c r="B428">
        <v>6</v>
      </c>
      <c r="C428">
        <v>69</v>
      </c>
      <c r="D428">
        <v>7</v>
      </c>
      <c r="E428">
        <v>23</v>
      </c>
      <c r="F428">
        <f t="shared" si="42"/>
        <v>2.6915538456368518E-17</v>
      </c>
      <c r="G428">
        <f t="shared" si="43"/>
        <v>6.1714389438306479E-82</v>
      </c>
      <c r="H428">
        <f t="shared" si="44"/>
        <v>2.7272899767106611</v>
      </c>
      <c r="I428">
        <f t="shared" si="45"/>
        <v>17.247955100382718</v>
      </c>
      <c r="J428">
        <f t="shared" si="46"/>
        <v>36</v>
      </c>
      <c r="K428">
        <f t="shared" si="47"/>
        <v>4761</v>
      </c>
      <c r="L428">
        <f t="shared" si="48"/>
        <v>18.256050943117181</v>
      </c>
      <c r="M428">
        <f t="shared" si="48"/>
        <v>33.086020527213186</v>
      </c>
    </row>
    <row r="429" spans="1:13" x14ac:dyDescent="0.3">
      <c r="A429">
        <v>126</v>
      </c>
      <c r="B429">
        <v>11</v>
      </c>
      <c r="C429">
        <v>66</v>
      </c>
      <c r="D429">
        <v>3</v>
      </c>
      <c r="E429">
        <v>26</v>
      </c>
      <c r="F429">
        <f t="shared" si="42"/>
        <v>1.6289331714727693E-17</v>
      </c>
      <c r="G429">
        <f t="shared" si="43"/>
        <v>9.2019875151761827E-85</v>
      </c>
      <c r="H429">
        <f t="shared" si="44"/>
        <v>2.6240136604315016</v>
      </c>
      <c r="I429">
        <f t="shared" si="45"/>
        <v>16.834120741864794</v>
      </c>
      <c r="J429">
        <f t="shared" si="46"/>
        <v>121</v>
      </c>
      <c r="K429">
        <f t="shared" si="47"/>
        <v>4356</v>
      </c>
      <c r="L429">
        <f t="shared" si="48"/>
        <v>0.14136572754211815</v>
      </c>
      <c r="M429">
        <f t="shared" si="48"/>
        <v>84.013342574713192</v>
      </c>
    </row>
    <row r="430" spans="1:13" x14ac:dyDescent="0.3">
      <c r="A430">
        <v>127</v>
      </c>
      <c r="B430">
        <v>15</v>
      </c>
      <c r="C430">
        <v>61</v>
      </c>
      <c r="D430">
        <v>4</v>
      </c>
      <c r="E430">
        <v>25</v>
      </c>
      <c r="F430">
        <f t="shared" si="42"/>
        <v>9.8288755349134743E-18</v>
      </c>
      <c r="G430">
        <f t="shared" si="43"/>
        <v>1.2319207196077759E-87</v>
      </c>
      <c r="H430">
        <f t="shared" si="44"/>
        <v>2.5240687900965404</v>
      </c>
      <c r="I430">
        <f t="shared" si="45"/>
        <v>16.426665598955648</v>
      </c>
      <c r="J430">
        <f t="shared" si="46"/>
        <v>225</v>
      </c>
      <c r="K430">
        <f t="shared" si="47"/>
        <v>3721</v>
      </c>
      <c r="L430">
        <f t="shared" si="48"/>
        <v>2.1783729363670901</v>
      </c>
      <c r="M430">
        <f t="shared" si="48"/>
        <v>73.502062752130527</v>
      </c>
    </row>
    <row r="431" spans="1:13" x14ac:dyDescent="0.3">
      <c r="A431">
        <v>128</v>
      </c>
      <c r="B431">
        <v>11</v>
      </c>
      <c r="C431">
        <v>68</v>
      </c>
      <c r="D431">
        <v>6</v>
      </c>
      <c r="E431">
        <v>22</v>
      </c>
      <c r="F431">
        <f t="shared" si="42"/>
        <v>5.9129577673369381E-18</v>
      </c>
      <c r="G431">
        <f t="shared" si="43"/>
        <v>1.4807774651983995E-90</v>
      </c>
      <c r="H431">
        <f t="shared" si="44"/>
        <v>2.4273734759044818</v>
      </c>
      <c r="I431">
        <f t="shared" si="45"/>
        <v>16.02560921193615</v>
      </c>
      <c r="J431">
        <f t="shared" si="46"/>
        <v>121</v>
      </c>
      <c r="K431">
        <f t="shared" si="47"/>
        <v>4624</v>
      </c>
      <c r="L431">
        <f t="shared" si="48"/>
        <v>12.763660280670823</v>
      </c>
      <c r="M431">
        <f t="shared" si="48"/>
        <v>35.693345288502194</v>
      </c>
    </row>
    <row r="432" spans="1:13" x14ac:dyDescent="0.3">
      <c r="A432">
        <v>129</v>
      </c>
      <c r="B432">
        <v>14</v>
      </c>
      <c r="C432">
        <v>78</v>
      </c>
      <c r="D432">
        <v>12</v>
      </c>
      <c r="E432">
        <v>17</v>
      </c>
      <c r="F432">
        <f t="shared" si="42"/>
        <v>3.5465500410822595E-18</v>
      </c>
      <c r="G432">
        <f t="shared" si="43"/>
        <v>1.5980955807310063E-93</v>
      </c>
      <c r="H432">
        <f t="shared" si="44"/>
        <v>2.3338467617542853</v>
      </c>
      <c r="I432">
        <f t="shared" si="45"/>
        <v>15.630966549126564</v>
      </c>
      <c r="J432">
        <f t="shared" si="46"/>
        <v>196</v>
      </c>
      <c r="K432">
        <f t="shared" si="47"/>
        <v>6084</v>
      </c>
      <c r="L432">
        <f t="shared" si="48"/>
        <v>93.434518425248115</v>
      </c>
      <c r="M432">
        <f t="shared" si="48"/>
        <v>1.8742525896104296</v>
      </c>
    </row>
    <row r="433" spans="1:13" x14ac:dyDescent="0.3">
      <c r="A433">
        <v>130</v>
      </c>
      <c r="B433">
        <v>21</v>
      </c>
      <c r="C433">
        <v>52</v>
      </c>
      <c r="D433">
        <v>10</v>
      </c>
      <c r="E433">
        <v>24</v>
      </c>
      <c r="F433">
        <f t="shared" si="42"/>
        <v>2.1208393872321031E-18</v>
      </c>
      <c r="G433">
        <f t="shared" si="43"/>
        <v>1.5485371241320291E-96</v>
      </c>
      <c r="H433">
        <f t="shared" si="44"/>
        <v>2.2434086623577971</v>
      </c>
      <c r="I433">
        <f t="shared" si="45"/>
        <v>15.242748105725545</v>
      </c>
      <c r="J433">
        <f t="shared" si="46"/>
        <v>441</v>
      </c>
      <c r="K433">
        <f t="shared" si="47"/>
        <v>2704</v>
      </c>
      <c r="L433">
        <f t="shared" si="48"/>
        <v>60.164709179186055</v>
      </c>
      <c r="M433">
        <f t="shared" si="48"/>
        <v>76.689460739773537</v>
      </c>
    </row>
    <row r="434" spans="1:13" x14ac:dyDescent="0.3">
      <c r="A434">
        <v>131</v>
      </c>
      <c r="B434">
        <v>17</v>
      </c>
      <c r="C434">
        <v>46</v>
      </c>
      <c r="D434">
        <v>6</v>
      </c>
      <c r="E434">
        <v>13</v>
      </c>
      <c r="F434">
        <f t="shared" si="42"/>
        <v>1.2644738197792936E-18</v>
      </c>
      <c r="G434">
        <f t="shared" si="43"/>
        <v>1.3472444691413681E-99</v>
      </c>
      <c r="H434">
        <f t="shared" si="44"/>
        <v>2.1559801978343311</v>
      </c>
      <c r="I434">
        <f t="shared" si="45"/>
        <v>14.86096000499826</v>
      </c>
      <c r="J434">
        <f t="shared" si="46"/>
        <v>289</v>
      </c>
      <c r="K434">
        <f t="shared" si="47"/>
        <v>2116</v>
      </c>
      <c r="L434">
        <f t="shared" si="48"/>
        <v>14.776488239441788</v>
      </c>
      <c r="M434">
        <f t="shared" si="48"/>
        <v>3.4631721402031239</v>
      </c>
    </row>
    <row r="435" spans="1:13" x14ac:dyDescent="0.3">
      <c r="A435">
        <v>132</v>
      </c>
      <c r="B435">
        <v>13</v>
      </c>
      <c r="C435">
        <v>51</v>
      </c>
      <c r="D435">
        <v>10</v>
      </c>
      <c r="E435">
        <v>18</v>
      </c>
      <c r="F435">
        <f t="shared" si="42"/>
        <v>7.5164414172656072E-19</v>
      </c>
      <c r="G435">
        <f t="shared" si="43"/>
        <v>1.0523909730627998E-102</v>
      </c>
      <c r="H435">
        <f t="shared" si="44"/>
        <v>2.0714834258374752</v>
      </c>
      <c r="I435">
        <f t="shared" si="45"/>
        <v>14.485604101626336</v>
      </c>
      <c r="J435">
        <f t="shared" si="46"/>
        <v>169</v>
      </c>
      <c r="K435">
        <f t="shared" si="47"/>
        <v>2601</v>
      </c>
      <c r="L435">
        <f t="shared" si="48"/>
        <v>62.86137506676986</v>
      </c>
      <c r="M435">
        <f t="shared" si="48"/>
        <v>12.350978530505632</v>
      </c>
    </row>
    <row r="436" spans="1:13" x14ac:dyDescent="0.3">
      <c r="A436">
        <v>133</v>
      </c>
      <c r="B436">
        <v>12</v>
      </c>
      <c r="C436">
        <v>86</v>
      </c>
      <c r="D436">
        <v>9</v>
      </c>
      <c r="E436">
        <v>17</v>
      </c>
      <c r="F436">
        <f t="shared" si="42"/>
        <v>4.4546653644877919E-19</v>
      </c>
      <c r="G436">
        <f t="shared" si="43"/>
        <v>7.3809750303322601E-106</v>
      </c>
      <c r="H436">
        <f t="shared" si="44"/>
        <v>1.9898414712664005</v>
      </c>
      <c r="I436">
        <f t="shared" si="45"/>
        <v>14.116678087033613</v>
      </c>
      <c r="J436">
        <f t="shared" si="46"/>
        <v>144</v>
      </c>
      <c r="K436">
        <f t="shared" si="47"/>
        <v>7396</v>
      </c>
      <c r="L436">
        <f t="shared" si="48"/>
        <v>49.142322597976424</v>
      </c>
      <c r="M436">
        <f t="shared" si="48"/>
        <v>8.3135452537921477</v>
      </c>
    </row>
    <row r="437" spans="1:13" x14ac:dyDescent="0.3">
      <c r="A437">
        <v>134</v>
      </c>
      <c r="B437">
        <v>19</v>
      </c>
      <c r="C437">
        <v>68</v>
      </c>
      <c r="D437">
        <v>8</v>
      </c>
      <c r="E437">
        <v>18</v>
      </c>
      <c r="F437">
        <f t="shared" si="42"/>
        <v>2.6321962556791834E-19</v>
      </c>
      <c r="G437">
        <f t="shared" si="43"/>
        <v>4.647894642334843E-109</v>
      </c>
      <c r="H437">
        <f t="shared" si="44"/>
        <v>1.9109785536156556</v>
      </c>
      <c r="I437">
        <f t="shared" si="45"/>
        <v>13.754175596503417</v>
      </c>
      <c r="J437">
        <f t="shared" si="46"/>
        <v>361</v>
      </c>
      <c r="K437">
        <f t="shared" si="47"/>
        <v>4624</v>
      </c>
      <c r="L437">
        <f t="shared" si="48"/>
        <v>37.076182174528491</v>
      </c>
      <c r="M437">
        <f t="shared" si="48"/>
        <v>18.02702486532711</v>
      </c>
    </row>
    <row r="438" spans="1:13" x14ac:dyDescent="0.3">
      <c r="A438">
        <v>135</v>
      </c>
      <c r="B438">
        <v>10</v>
      </c>
      <c r="C438">
        <v>59</v>
      </c>
      <c r="D438">
        <v>6</v>
      </c>
      <c r="E438">
        <v>21</v>
      </c>
      <c r="F438">
        <f t="shared" si="42"/>
        <v>1.5506787020415926E-19</v>
      </c>
      <c r="G438">
        <f t="shared" si="43"/>
        <v>2.6278751664838863E-112</v>
      </c>
      <c r="H438">
        <f t="shared" si="44"/>
        <v>1.8348200120191194</v>
      </c>
      <c r="I438">
        <f t="shared" si="45"/>
        <v>13.398086317905028</v>
      </c>
      <c r="J438">
        <f t="shared" si="46"/>
        <v>100</v>
      </c>
      <c r="K438">
        <f t="shared" si="47"/>
        <v>3481</v>
      </c>
      <c r="L438">
        <f t="shared" si="48"/>
        <v>17.348724332276408</v>
      </c>
      <c r="M438">
        <f t="shared" si="48"/>
        <v>57.789091630022739</v>
      </c>
    </row>
    <row r="439" spans="1:13" x14ac:dyDescent="0.3">
      <c r="A439">
        <v>136</v>
      </c>
      <c r="B439">
        <v>10</v>
      </c>
      <c r="C439">
        <v>62</v>
      </c>
      <c r="D439">
        <v>9</v>
      </c>
      <c r="E439">
        <v>14</v>
      </c>
      <c r="F439">
        <f t="shared" si="42"/>
        <v>9.1080572230318352E-20</v>
      </c>
      <c r="G439">
        <f t="shared" si="43"/>
        <v>1.3340100568628149E-115</v>
      </c>
      <c r="H439">
        <f t="shared" si="44"/>
        <v>1.7612923280451509</v>
      </c>
      <c r="I439">
        <f t="shared" si="45"/>
        <v>13.048396101849205</v>
      </c>
      <c r="J439">
        <f t="shared" si="46"/>
        <v>100</v>
      </c>
      <c r="K439">
        <f t="shared" si="47"/>
        <v>3844</v>
      </c>
      <c r="L439">
        <f t="shared" si="48"/>
        <v>52.398888760017989</v>
      </c>
      <c r="M439">
        <f t="shared" si="48"/>
        <v>0.90554997897578871</v>
      </c>
    </row>
    <row r="440" spans="1:13" x14ac:dyDescent="0.3">
      <c r="A440">
        <v>137</v>
      </c>
      <c r="B440">
        <v>25</v>
      </c>
      <c r="C440">
        <v>56</v>
      </c>
      <c r="D440">
        <v>7</v>
      </c>
      <c r="E440">
        <v>18</v>
      </c>
      <c r="F440">
        <f t="shared" si="42"/>
        <v>5.3337180241582932E-20</v>
      </c>
      <c r="G440">
        <f t="shared" si="43"/>
        <v>6.0802213984532644E-119</v>
      </c>
      <c r="H440">
        <f t="shared" si="44"/>
        <v>1.690323146301312</v>
      </c>
      <c r="I440">
        <f t="shared" si="45"/>
        <v>12.705087073095186</v>
      </c>
      <c r="J440">
        <f t="shared" si="46"/>
        <v>625</v>
      </c>
      <c r="K440">
        <f t="shared" si="47"/>
        <v>3136</v>
      </c>
      <c r="L440">
        <f t="shared" si="48"/>
        <v>28.192668290703601</v>
      </c>
      <c r="M440">
        <f t="shared" si="48"/>
        <v>28.036102903503707</v>
      </c>
    </row>
    <row r="441" spans="1:13" x14ac:dyDescent="0.3">
      <c r="A441">
        <v>138</v>
      </c>
      <c r="B441">
        <v>21</v>
      </c>
      <c r="C441">
        <v>73</v>
      </c>
      <c r="D441">
        <v>8</v>
      </c>
      <c r="E441">
        <v>15</v>
      </c>
      <c r="F441">
        <f t="shared" si="42"/>
        <v>3.1141155805885082E-20</v>
      </c>
      <c r="G441">
        <f t="shared" si="43"/>
        <v>2.4882018020670373E-122</v>
      </c>
      <c r="H441">
        <f t="shared" si="44"/>
        <v>1.6218412929081365</v>
      </c>
      <c r="I441">
        <f t="shared" si="45"/>
        <v>12.368137743034152</v>
      </c>
      <c r="J441">
        <f t="shared" si="46"/>
        <v>441</v>
      </c>
      <c r="K441">
        <f t="shared" si="47"/>
        <v>5329</v>
      </c>
      <c r="L441">
        <f t="shared" si="48"/>
        <v>40.680908492851749</v>
      </c>
      <c r="M441">
        <f t="shared" si="48"/>
        <v>6.9266989396413656</v>
      </c>
    </row>
    <row r="442" spans="1:13" x14ac:dyDescent="0.3">
      <c r="A442">
        <v>139</v>
      </c>
      <c r="B442">
        <v>16</v>
      </c>
      <c r="C442">
        <v>50</v>
      </c>
      <c r="D442">
        <v>9</v>
      </c>
      <c r="E442">
        <v>14</v>
      </c>
      <c r="F442">
        <f t="shared" si="42"/>
        <v>1.8127577723949665E-20</v>
      </c>
      <c r="G442">
        <f t="shared" si="43"/>
        <v>9.1423474853183543E-126</v>
      </c>
      <c r="H442">
        <f t="shared" si="44"/>
        <v>1.5557767919024199</v>
      </c>
      <c r="I442">
        <f t="shared" si="45"/>
        <v>12.037523123077236</v>
      </c>
      <c r="J442">
        <f t="shared" si="46"/>
        <v>256</v>
      </c>
      <c r="K442">
        <f t="shared" si="47"/>
        <v>2500</v>
      </c>
      <c r="L442">
        <f t="shared" si="48"/>
        <v>55.41645917197863</v>
      </c>
      <c r="M442">
        <f t="shared" si="48"/>
        <v>3.8513154924565267</v>
      </c>
    </row>
    <row r="443" spans="1:13" x14ac:dyDescent="0.3">
      <c r="A443">
        <v>140</v>
      </c>
      <c r="B443">
        <v>7</v>
      </c>
      <c r="C443">
        <v>64</v>
      </c>
      <c r="D443">
        <v>4</v>
      </c>
      <c r="E443">
        <v>18</v>
      </c>
      <c r="F443">
        <f t="shared" si="42"/>
        <v>1.0520713589086284E-20</v>
      </c>
      <c r="G443">
        <f t="shared" si="43"/>
        <v>3.0160307484061078E-129</v>
      </c>
      <c r="H443">
        <f t="shared" si="44"/>
        <v>1.4920608796313279</v>
      </c>
      <c r="I443">
        <f t="shared" si="45"/>
        <v>11.713214838779226</v>
      </c>
      <c r="J443">
        <f t="shared" si="46"/>
        <v>49</v>
      </c>
      <c r="K443">
        <f t="shared" si="47"/>
        <v>4096</v>
      </c>
      <c r="L443">
        <f t="shared" si="48"/>
        <v>6.2897586314755873</v>
      </c>
      <c r="M443">
        <f t="shared" si="48"/>
        <v>39.523667663345712</v>
      </c>
    </row>
    <row r="444" spans="1:13" x14ac:dyDescent="0.3">
      <c r="A444">
        <v>141</v>
      </c>
      <c r="B444">
        <v>13</v>
      </c>
      <c r="C444">
        <v>67</v>
      </c>
      <c r="D444">
        <v>8</v>
      </c>
      <c r="E444">
        <v>20</v>
      </c>
      <c r="F444">
        <f t="shared" si="42"/>
        <v>6.0876684685220201E-21</v>
      </c>
      <c r="G444">
        <f t="shared" si="43"/>
        <v>8.9334605232540893E-133</v>
      </c>
      <c r="H444">
        <f t="shared" si="44"/>
        <v>1.4306260171992722</v>
      </c>
      <c r="I444">
        <f t="shared" si="45"/>
        <v>11.395181244532479</v>
      </c>
      <c r="J444">
        <f t="shared" si="46"/>
        <v>169</v>
      </c>
      <c r="K444">
        <f t="shared" si="47"/>
        <v>4489</v>
      </c>
      <c r="L444">
        <f t="shared" si="48"/>
        <v>43.156674525899092</v>
      </c>
      <c r="M444">
        <f t="shared" si="48"/>
        <v>74.042905814445618</v>
      </c>
    </row>
    <row r="445" spans="1:13" x14ac:dyDescent="0.3">
      <c r="A445">
        <v>142</v>
      </c>
      <c r="B445">
        <v>18</v>
      </c>
      <c r="C445">
        <v>62</v>
      </c>
      <c r="D445">
        <v>5</v>
      </c>
      <c r="E445">
        <v>13</v>
      </c>
      <c r="F445">
        <f t="shared" si="42"/>
        <v>3.512021464261563E-21</v>
      </c>
      <c r="G445">
        <f t="shared" si="43"/>
        <v>2.3757984647712461E-136</v>
      </c>
      <c r="H445">
        <f t="shared" si="44"/>
        <v>1.3714059010301183</v>
      </c>
      <c r="I445">
        <f t="shared" si="45"/>
        <v>11.083387538669141</v>
      </c>
      <c r="J445">
        <f t="shared" si="46"/>
        <v>324</v>
      </c>
      <c r="K445">
        <f t="shared" si="47"/>
        <v>3844</v>
      </c>
      <c r="L445">
        <f t="shared" si="48"/>
        <v>13.166695135079047</v>
      </c>
      <c r="M445">
        <f t="shared" si="48"/>
        <v>3.6734033269287321</v>
      </c>
    </row>
    <row r="446" spans="1:13" x14ac:dyDescent="0.3">
      <c r="A446">
        <v>143</v>
      </c>
      <c r="B446">
        <v>9</v>
      </c>
      <c r="C446">
        <v>65</v>
      </c>
      <c r="D446">
        <v>6</v>
      </c>
      <c r="E446">
        <v>13</v>
      </c>
      <c r="F446">
        <f t="shared" si="42"/>
        <v>2.0200573688493579E-21</v>
      </c>
      <c r="G446">
        <f t="shared" si="43"/>
        <v>5.6729034100155777E-140</v>
      </c>
      <c r="H446">
        <f t="shared" si="44"/>
        <v>1.3143354716076261</v>
      </c>
      <c r="I446">
        <f t="shared" si="45"/>
        <v>10.77779587881348</v>
      </c>
      <c r="J446">
        <f t="shared" si="46"/>
        <v>81</v>
      </c>
      <c r="K446">
        <f t="shared" si="47"/>
        <v>4225</v>
      </c>
      <c r="L446">
        <f t="shared" si="48"/>
        <v>21.955452072634532</v>
      </c>
      <c r="M446">
        <f t="shared" si="48"/>
        <v>4.9381911562183536</v>
      </c>
    </row>
    <row r="447" spans="1:13" x14ac:dyDescent="0.3">
      <c r="A447">
        <v>144</v>
      </c>
      <c r="B447">
        <v>17</v>
      </c>
      <c r="C447">
        <v>67</v>
      </c>
      <c r="D447">
        <v>7</v>
      </c>
      <c r="E447">
        <v>13</v>
      </c>
      <c r="F447">
        <f t="shared" si="42"/>
        <v>1.1584321945032033E-21</v>
      </c>
      <c r="G447">
        <f t="shared" si="43"/>
        <v>1.2162058773123452E-143</v>
      </c>
      <c r="H447">
        <f t="shared" si="44"/>
        <v>1.2593509204573619</v>
      </c>
      <c r="I447">
        <f t="shared" si="45"/>
        <v>10.478365497330111</v>
      </c>
      <c r="J447">
        <f t="shared" si="46"/>
        <v>289</v>
      </c>
      <c r="K447">
        <f t="shared" si="47"/>
        <v>4489</v>
      </c>
      <c r="L447">
        <f t="shared" si="48"/>
        <v>32.955051854453743</v>
      </c>
      <c r="M447">
        <f t="shared" si="48"/>
        <v>6.3586405650552162</v>
      </c>
    </row>
    <row r="448" spans="1:13" x14ac:dyDescent="0.3">
      <c r="A448">
        <v>145</v>
      </c>
      <c r="B448">
        <v>10</v>
      </c>
      <c r="C448">
        <v>77</v>
      </c>
      <c r="D448">
        <v>6</v>
      </c>
      <c r="E448">
        <v>15</v>
      </c>
      <c r="F448">
        <f t="shared" si="42"/>
        <v>6.6233530820984223E-22</v>
      </c>
      <c r="G448">
        <f t="shared" si="43"/>
        <v>2.3410717456932838E-147</v>
      </c>
      <c r="H448">
        <f t="shared" si="44"/>
        <v>1.2063896954334452</v>
      </c>
      <c r="I448">
        <f t="shared" si="45"/>
        <v>10.185052816717796</v>
      </c>
      <c r="J448">
        <f t="shared" si="46"/>
        <v>100</v>
      </c>
      <c r="K448">
        <f t="shared" si="47"/>
        <v>5929</v>
      </c>
      <c r="L448">
        <f t="shared" si="48"/>
        <v>22.978699752046655</v>
      </c>
      <c r="M448">
        <f t="shared" si="48"/>
        <v>23.183716377797229</v>
      </c>
    </row>
    <row r="449" spans="1:13" x14ac:dyDescent="0.3">
      <c r="A449">
        <v>146</v>
      </c>
      <c r="B449">
        <v>10</v>
      </c>
      <c r="C449">
        <v>90</v>
      </c>
      <c r="D449">
        <v>9</v>
      </c>
      <c r="E449">
        <v>13</v>
      </c>
      <c r="F449">
        <f t="shared" si="42"/>
        <v>3.7755964520574779E-22</v>
      </c>
      <c r="G449">
        <f t="shared" si="43"/>
        <v>4.0460222451372059E-151</v>
      </c>
      <c r="H449">
        <f t="shared" si="44"/>
        <v>1.1553905043735433</v>
      </c>
      <c r="I449">
        <f t="shared" si="45"/>
        <v>9.8978115648029412</v>
      </c>
      <c r="J449">
        <f t="shared" si="46"/>
        <v>100</v>
      </c>
      <c r="K449">
        <f t="shared" si="47"/>
        <v>8100</v>
      </c>
      <c r="L449">
        <f t="shared" si="48"/>
        <v>61.537898138872769</v>
      </c>
      <c r="M449">
        <f t="shared" si="48"/>
        <v>9.6235730874703762</v>
      </c>
    </row>
    <row r="450" spans="1:13" x14ac:dyDescent="0.3">
      <c r="A450">
        <v>147</v>
      </c>
      <c r="B450">
        <v>12</v>
      </c>
      <c r="C450">
        <v>69</v>
      </c>
      <c r="D450">
        <v>3</v>
      </c>
      <c r="E450">
        <v>22</v>
      </c>
      <c r="F450">
        <f t="shared" si="42"/>
        <v>2.1458215606511225E-22</v>
      </c>
      <c r="G450">
        <f t="shared" si="43"/>
        <v>6.2783818500620862E-155</v>
      </c>
      <c r="H450">
        <f t="shared" si="44"/>
        <v>1.1062933171854388</v>
      </c>
      <c r="I450">
        <f t="shared" si="45"/>
        <v>9.6165928895909865</v>
      </c>
      <c r="J450">
        <f t="shared" si="46"/>
        <v>144</v>
      </c>
      <c r="K450">
        <f t="shared" si="47"/>
        <v>4761</v>
      </c>
      <c r="L450">
        <f t="shared" si="48"/>
        <v>3.5861250005365291</v>
      </c>
      <c r="M450">
        <f t="shared" si="48"/>
        <v>153.34877166212851</v>
      </c>
    </row>
    <row r="451" spans="1:13" x14ac:dyDescent="0.3">
      <c r="A451">
        <v>148</v>
      </c>
      <c r="B451">
        <v>15</v>
      </c>
      <c r="C451">
        <v>73</v>
      </c>
      <c r="D451">
        <v>5</v>
      </c>
      <c r="E451">
        <v>12</v>
      </c>
      <c r="F451">
        <f t="shared" si="42"/>
        <v>1.2159116325655245E-22</v>
      </c>
      <c r="G451">
        <f t="shared" si="43"/>
        <v>8.7472814914538143E-159</v>
      </c>
      <c r="H451">
        <f t="shared" si="44"/>
        <v>1.0590393664283173</v>
      </c>
      <c r="I451">
        <f t="shared" si="45"/>
        <v>9.3413454736386026</v>
      </c>
      <c r="J451">
        <f t="shared" si="46"/>
        <v>225</v>
      </c>
      <c r="K451">
        <f t="shared" si="47"/>
        <v>5329</v>
      </c>
      <c r="L451">
        <f t="shared" si="48"/>
        <v>15.531170715361718</v>
      </c>
      <c r="M451">
        <f t="shared" si="48"/>
        <v>7.0684438905419462</v>
      </c>
    </row>
    <row r="452" spans="1:13" x14ac:dyDescent="0.3">
      <c r="A452">
        <v>149</v>
      </c>
      <c r="B452">
        <v>10</v>
      </c>
      <c r="C452">
        <v>61</v>
      </c>
      <c r="D452">
        <v>7</v>
      </c>
      <c r="E452">
        <v>14</v>
      </c>
      <c r="F452">
        <f t="shared" si="42"/>
        <v>6.8692732985640943E-23</v>
      </c>
      <c r="G452">
        <f t="shared" si="43"/>
        <v>1.0942193643269161E-162</v>
      </c>
      <c r="H452">
        <f t="shared" si="44"/>
        <v>1.0135711464516168</v>
      </c>
      <c r="I452">
        <f t="shared" si="45"/>
        <v>9.0720156478139895</v>
      </c>
      <c r="J452">
        <f t="shared" si="46"/>
        <v>100</v>
      </c>
      <c r="K452">
        <f t="shared" si="47"/>
        <v>3721</v>
      </c>
      <c r="L452">
        <f t="shared" si="48"/>
        <v>35.837330418596608</v>
      </c>
      <c r="M452">
        <f t="shared" si="48"/>
        <v>24.285029775390175</v>
      </c>
    </row>
    <row r="453" spans="1:13" x14ac:dyDescent="0.3">
      <c r="A453">
        <v>150</v>
      </c>
      <c r="B453">
        <v>7</v>
      </c>
      <c r="C453">
        <v>69</v>
      </c>
      <c r="D453">
        <v>6</v>
      </c>
      <c r="E453">
        <v>11</v>
      </c>
      <c r="F453">
        <f t="shared" si="42"/>
        <v>3.8691890571158988E-23</v>
      </c>
      <c r="G453">
        <f t="shared" si="43"/>
        <v>1.2289709203489989E-166</v>
      </c>
      <c r="H453">
        <f t="shared" si="44"/>
        <v>0.96983241115387742</v>
      </c>
      <c r="I453">
        <f t="shared" si="45"/>
        <v>8.8085475043172927</v>
      </c>
      <c r="J453">
        <f t="shared" si="46"/>
        <v>49</v>
      </c>
      <c r="K453">
        <f t="shared" si="47"/>
        <v>4761</v>
      </c>
      <c r="L453">
        <f t="shared" si="48"/>
        <v>25.302585971878013</v>
      </c>
      <c r="M453">
        <f t="shared" si="48"/>
        <v>4.8024640408339661</v>
      </c>
    </row>
    <row r="454" spans="1:13" x14ac:dyDescent="0.3">
      <c r="A454">
        <v>151</v>
      </c>
      <c r="B454">
        <v>10</v>
      </c>
      <c r="C454">
        <v>61</v>
      </c>
      <c r="D454">
        <v>9</v>
      </c>
      <c r="E454">
        <v>12</v>
      </c>
      <c r="F454">
        <f t="shared" si="42"/>
        <v>2.1728486652643584E-23</v>
      </c>
      <c r="G454">
        <f t="shared" si="43"/>
        <v>1.2393236415263758E-170</v>
      </c>
      <c r="H454">
        <f t="shared" si="44"/>
        <v>0.9277681704235694</v>
      </c>
      <c r="I454">
        <f t="shared" si="45"/>
        <v>8.550883008837987</v>
      </c>
      <c r="J454">
        <f t="shared" si="46"/>
        <v>100</v>
      </c>
      <c r="K454">
        <f t="shared" si="47"/>
        <v>3721</v>
      </c>
      <c r="L454">
        <f t="shared" si="48"/>
        <v>65.16092671042685</v>
      </c>
      <c r="M454">
        <f t="shared" si="48"/>
        <v>11.896408018722498</v>
      </c>
    </row>
    <row r="455" spans="1:13" x14ac:dyDescent="0.3">
      <c r="A455">
        <v>152</v>
      </c>
      <c r="B455">
        <v>9</v>
      </c>
      <c r="C455">
        <v>80</v>
      </c>
      <c r="D455">
        <v>3</v>
      </c>
      <c r="E455">
        <v>13</v>
      </c>
      <c r="F455">
        <f t="shared" si="42"/>
        <v>1.2165763839334434E-23</v>
      </c>
      <c r="G455">
        <f t="shared" si="43"/>
        <v>1.1221057273181023E-174</v>
      </c>
      <c r="H455">
        <f t="shared" si="44"/>
        <v>0.88732468532324993</v>
      </c>
      <c r="I455">
        <f t="shared" si="45"/>
        <v>8.298962111730761</v>
      </c>
      <c r="J455">
        <f t="shared" si="46"/>
        <v>81</v>
      </c>
      <c r="K455">
        <f t="shared" si="47"/>
        <v>6400</v>
      </c>
      <c r="L455">
        <f t="shared" si="48"/>
        <v>4.4633969852445041</v>
      </c>
      <c r="M455">
        <f t="shared" si="48"/>
        <v>22.099757226942906</v>
      </c>
    </row>
    <row r="456" spans="1:13" x14ac:dyDescent="0.3">
      <c r="A456">
        <v>153</v>
      </c>
      <c r="B456">
        <v>7</v>
      </c>
      <c r="C456">
        <v>87</v>
      </c>
      <c r="D456">
        <v>3</v>
      </c>
      <c r="E456">
        <v>13</v>
      </c>
      <c r="F456">
        <f t="shared" si="42"/>
        <v>6.7912490487366073E-24</v>
      </c>
      <c r="G456">
        <f t="shared" si="43"/>
        <v>9.1219721219111629E-179</v>
      </c>
      <c r="H456">
        <f t="shared" si="44"/>
        <v>0.84844946207778216</v>
      </c>
      <c r="I456">
        <f t="shared" si="45"/>
        <v>8.0527228580964128</v>
      </c>
      <c r="J456">
        <f t="shared" si="46"/>
        <v>49</v>
      </c>
      <c r="K456">
        <f t="shared" si="47"/>
        <v>7569</v>
      </c>
      <c r="L456">
        <f t="shared" si="48"/>
        <v>4.6291697172333848</v>
      </c>
      <c r="M456">
        <f t="shared" si="48"/>
        <v>24.475551118801729</v>
      </c>
    </row>
    <row r="457" spans="1:13" x14ac:dyDescent="0.3">
      <c r="A457">
        <v>154</v>
      </c>
      <c r="B457">
        <v>9</v>
      </c>
      <c r="C457">
        <v>63</v>
      </c>
      <c r="D457">
        <v>6</v>
      </c>
      <c r="E457">
        <v>15</v>
      </c>
      <c r="F457">
        <f t="shared" si="42"/>
        <v>3.7797258952089036E-24</v>
      </c>
      <c r="G457">
        <f t="shared" si="43"/>
        <v>6.6580893534637645E-183</v>
      </c>
      <c r="H457">
        <f t="shared" si="44"/>
        <v>0.81109124492656148</v>
      </c>
      <c r="I457">
        <f t="shared" si="45"/>
        <v>7.8121014966592446</v>
      </c>
      <c r="J457">
        <f t="shared" si="46"/>
        <v>81</v>
      </c>
      <c r="K457">
        <f t="shared" si="47"/>
        <v>3969</v>
      </c>
      <c r="L457">
        <f t="shared" si="48"/>
        <v>26.924774068477777</v>
      </c>
      <c r="M457">
        <f t="shared" si="48"/>
        <v>51.665884894328272</v>
      </c>
    </row>
    <row r="458" spans="1:13" x14ac:dyDescent="0.3">
      <c r="A458">
        <v>155</v>
      </c>
      <c r="B458">
        <v>5</v>
      </c>
      <c r="C458">
        <v>65</v>
      </c>
      <c r="D458">
        <v>6</v>
      </c>
      <c r="E458">
        <v>6</v>
      </c>
      <c r="F458">
        <f t="shared" si="42"/>
        <v>2.0973520180127604E-24</v>
      </c>
      <c r="G458">
        <f t="shared" si="43"/>
        <v>4.3633134700379021E-187</v>
      </c>
      <c r="H458">
        <f t="shared" si="44"/>
        <v>0.77520000789888932</v>
      </c>
      <c r="I458">
        <f t="shared" si="45"/>
        <v>7.577032587337273</v>
      </c>
      <c r="J458">
        <f t="shared" si="46"/>
        <v>25</v>
      </c>
      <c r="K458">
        <f t="shared" si="47"/>
        <v>4225</v>
      </c>
      <c r="L458">
        <f t="shared" si="48"/>
        <v>27.298534957459765</v>
      </c>
      <c r="M458">
        <f t="shared" si="48"/>
        <v>2.4870317815236938</v>
      </c>
    </row>
    <row r="459" spans="1:13" x14ac:dyDescent="0.3">
      <c r="A459">
        <v>156</v>
      </c>
      <c r="B459">
        <v>5</v>
      </c>
      <c r="C459">
        <v>83</v>
      </c>
      <c r="D459">
        <v>3</v>
      </c>
      <c r="E459">
        <v>12</v>
      </c>
      <c r="F459">
        <f t="shared" si="42"/>
        <v>1.1603332137389604E-24</v>
      </c>
      <c r="G459">
        <f t="shared" si="43"/>
        <v>2.5673739324409996E-191</v>
      </c>
      <c r="H459">
        <f t="shared" si="44"/>
        <v>0.7407269455707568</v>
      </c>
      <c r="I459">
        <f t="shared" si="45"/>
        <v>7.3474491074067716</v>
      </c>
      <c r="J459">
        <f t="shared" si="46"/>
        <v>25</v>
      </c>
      <c r="K459">
        <f t="shared" si="47"/>
        <v>6889</v>
      </c>
      <c r="L459">
        <f t="shared" si="48"/>
        <v>5.1043147344700417</v>
      </c>
      <c r="M459">
        <f t="shared" si="48"/>
        <v>21.646229808170045</v>
      </c>
    </row>
    <row r="460" spans="1:13" x14ac:dyDescent="0.3">
      <c r="A460">
        <v>157</v>
      </c>
      <c r="B460">
        <v>9</v>
      </c>
      <c r="C460">
        <v>59</v>
      </c>
      <c r="D460">
        <v>10</v>
      </c>
      <c r="E460">
        <v>9</v>
      </c>
      <c r="F460">
        <f t="shared" si="42"/>
        <v>6.4002139594811687E-25</v>
      </c>
      <c r="G460">
        <f t="shared" si="43"/>
        <v>1.3563374611913289E-195</v>
      </c>
      <c r="H460">
        <f t="shared" si="44"/>
        <v>0.70762446286030523</v>
      </c>
      <c r="I460">
        <f t="shared" si="45"/>
        <v>7.1232825561675384</v>
      </c>
      <c r="J460">
        <f t="shared" si="46"/>
        <v>81</v>
      </c>
      <c r="K460">
        <f t="shared" si="47"/>
        <v>3481</v>
      </c>
      <c r="L460">
        <f t="shared" si="48"/>
        <v>86.348243123232223</v>
      </c>
      <c r="M460">
        <f t="shared" si="48"/>
        <v>3.5220683639850487</v>
      </c>
    </row>
    <row r="461" spans="1:13" x14ac:dyDescent="0.3">
      <c r="A461">
        <v>158</v>
      </c>
      <c r="B461">
        <v>8</v>
      </c>
      <c r="C461">
        <v>83</v>
      </c>
      <c r="D461">
        <v>5</v>
      </c>
      <c r="E461">
        <v>13</v>
      </c>
      <c r="F461">
        <f t="shared" si="42"/>
        <v>3.5197079975582311E-25</v>
      </c>
      <c r="G461">
        <f t="shared" si="43"/>
        <v>6.4335740404863952E-200</v>
      </c>
      <c r="H461">
        <f t="shared" si="44"/>
        <v>0.67584616391825192</v>
      </c>
      <c r="I461">
        <f t="shared" si="45"/>
        <v>6.9044630580203892</v>
      </c>
      <c r="J461">
        <f t="shared" si="46"/>
        <v>64</v>
      </c>
      <c r="K461">
        <f t="shared" si="47"/>
        <v>6889</v>
      </c>
      <c r="L461">
        <f t="shared" si="48"/>
        <v>18.698306398100495</v>
      </c>
      <c r="M461">
        <f t="shared" si="48"/>
        <v>37.155570611038144</v>
      </c>
    </row>
    <row r="462" spans="1:13" x14ac:dyDescent="0.3">
      <c r="A462">
        <v>159</v>
      </c>
      <c r="B462">
        <v>8</v>
      </c>
      <c r="C462">
        <v>73</v>
      </c>
      <c r="D462">
        <v>8</v>
      </c>
      <c r="E462">
        <v>10</v>
      </c>
      <c r="F462">
        <f t="shared" si="42"/>
        <v>1.9298304319210444E-25</v>
      </c>
      <c r="G462">
        <f t="shared" si="43"/>
        <v>2.7399508152502888E-204</v>
      </c>
      <c r="H462">
        <f t="shared" si="44"/>
        <v>0.64534684016846822</v>
      </c>
      <c r="I462">
        <f t="shared" si="45"/>
        <v>6.690919463873418</v>
      </c>
      <c r="J462">
        <f t="shared" si="46"/>
        <v>64</v>
      </c>
      <c r="K462">
        <f t="shared" si="47"/>
        <v>5329</v>
      </c>
      <c r="L462">
        <f t="shared" si="48"/>
        <v>54.090923101419939</v>
      </c>
      <c r="M462">
        <f t="shared" si="48"/>
        <v>10.950013994571787</v>
      </c>
    </row>
    <row r="463" spans="1:13" x14ac:dyDescent="0.3">
      <c r="A463">
        <v>160</v>
      </c>
      <c r="B463">
        <v>5</v>
      </c>
      <c r="C463">
        <v>59</v>
      </c>
      <c r="D463">
        <v>6</v>
      </c>
      <c r="E463">
        <v>11</v>
      </c>
      <c r="F463">
        <f t="shared" si="42"/>
        <v>1.0549503962310021E-25</v>
      </c>
      <c r="G463">
        <f t="shared" si="43"/>
        <v>1.0477053157001169E-208</v>
      </c>
      <c r="H463">
        <f t="shared" si="44"/>
        <v>0.61608245755277757</v>
      </c>
      <c r="I463">
        <f t="shared" si="45"/>
        <v>6.4825794507985739</v>
      </c>
      <c r="J463">
        <f t="shared" si="46"/>
        <v>25</v>
      </c>
      <c r="K463">
        <f t="shared" si="47"/>
        <v>3481</v>
      </c>
      <c r="L463">
        <f t="shared" si="48"/>
        <v>28.98656810387094</v>
      </c>
      <c r="M463">
        <f t="shared" si="48"/>
        <v>20.407088418347314</v>
      </c>
    </row>
    <row r="464" spans="1:13" x14ac:dyDescent="0.3">
      <c r="A464">
        <v>161</v>
      </c>
      <c r="B464">
        <v>11</v>
      </c>
      <c r="C464">
        <v>71</v>
      </c>
      <c r="D464">
        <v>3</v>
      </c>
      <c r="E464">
        <v>8</v>
      </c>
      <c r="F464">
        <f t="shared" si="42"/>
        <v>5.7497015445949199E-26</v>
      </c>
      <c r="G464">
        <f t="shared" si="43"/>
        <v>3.597008340697382E-213</v>
      </c>
      <c r="H464">
        <f t="shared" si="44"/>
        <v>0.58801014303287846</v>
      </c>
      <c r="I464">
        <f t="shared" si="45"/>
        <v>6.2793696198650775</v>
      </c>
      <c r="J464">
        <f t="shared" si="46"/>
        <v>121</v>
      </c>
      <c r="K464">
        <f t="shared" si="47"/>
        <v>5041</v>
      </c>
      <c r="L464">
        <f t="shared" si="48"/>
        <v>5.8176950701122747</v>
      </c>
      <c r="M464">
        <f t="shared" si="48"/>
        <v>2.9605689050432482</v>
      </c>
    </row>
    <row r="465" spans="1:13" x14ac:dyDescent="0.3">
      <c r="A465">
        <v>162</v>
      </c>
      <c r="B465">
        <v>14</v>
      </c>
      <c r="C465">
        <v>74</v>
      </c>
      <c r="D465">
        <v>3</v>
      </c>
      <c r="E465">
        <v>11</v>
      </c>
      <c r="F465">
        <f t="shared" ref="F465:F528" si="49">$F$10*EXP(-(($A465-$F$11)^2)/(2*$F$12^2))+$M$10*EXP(-(($A465-$M$11)^2)/(2*$M$12^2))+$K$10*EXP(-(($A465-$K$11)^2)/(2*$K$12^2))</f>
        <v>3.1243446662194826E-26</v>
      </c>
      <c r="G465">
        <f t="shared" ref="G465:G528" si="50">$G$10*EXP(-(($A465-$G$11)^2)/(2*$G$12^2))+$L$10*EXP(-(($A465-$L$11)^2)/(2*$L$12^2))</f>
        <v>1.108790916216992E-217</v>
      </c>
      <c r="H465">
        <f t="shared" ref="H465:H528" si="51">$H$10*EXP(-(($A465-$H$11)^2)/(2*$H$12^2))</f>
        <v>0.56108817040106418</v>
      </c>
      <c r="I465">
        <f t="shared" ref="I465:I528" si="52">$I$10*EXP(-(($A465-$I$11)^2)/(2*$I$12^2))</f>
        <v>6.0812155920812847</v>
      </c>
      <c r="J465">
        <f t="shared" ref="J465:J528" si="53">(F465-B465)^2</f>
        <v>196</v>
      </c>
      <c r="K465">
        <f t="shared" ref="K465:K528" si="54">(G465-C465)^2</f>
        <v>5476</v>
      </c>
      <c r="L465">
        <f t="shared" ref="L465:M528" si="55">(H465-D465)^2</f>
        <v>5.9482909125576287</v>
      </c>
      <c r="M465">
        <f t="shared" si="55"/>
        <v>24.194440051584266</v>
      </c>
    </row>
    <row r="466" spans="1:13" x14ac:dyDescent="0.3">
      <c r="A466">
        <v>163</v>
      </c>
      <c r="B466">
        <v>7</v>
      </c>
      <c r="C466">
        <v>89</v>
      </c>
      <c r="D466">
        <v>4</v>
      </c>
      <c r="E466">
        <v>10</v>
      </c>
      <c r="F466">
        <f t="shared" si="49"/>
        <v>1.6926725318516163E-26</v>
      </c>
      <c r="G466">
        <f t="shared" si="50"/>
        <v>3.0687661198511183E-222</v>
      </c>
      <c r="H466">
        <f t="shared" si="51"/>
        <v>0.53527594545017887</v>
      </c>
      <c r="I466">
        <f t="shared" si="52"/>
        <v>5.8880421023813927</v>
      </c>
      <c r="J466">
        <f t="shared" si="53"/>
        <v>49</v>
      </c>
      <c r="K466">
        <f t="shared" si="54"/>
        <v>7921</v>
      </c>
      <c r="L466">
        <f t="shared" si="55"/>
        <v>12.004312774176151</v>
      </c>
      <c r="M466">
        <f t="shared" si="55"/>
        <v>16.908197751788038</v>
      </c>
    </row>
    <row r="467" spans="1:13" x14ac:dyDescent="0.3">
      <c r="A467">
        <v>164</v>
      </c>
      <c r="B467">
        <v>9</v>
      </c>
      <c r="C467">
        <v>77</v>
      </c>
      <c r="D467">
        <v>7</v>
      </c>
      <c r="E467">
        <v>13</v>
      </c>
      <c r="F467">
        <f t="shared" si="49"/>
        <v>9.1429707224995214E-27</v>
      </c>
      <c r="G467">
        <f t="shared" si="50"/>
        <v>7.6257724016436815E-227</v>
      </c>
      <c r="H467">
        <f t="shared" si="51"/>
        <v>0.51053399055194559</v>
      </c>
      <c r="I467">
        <f t="shared" si="52"/>
        <v>5.6997730915984377</v>
      </c>
      <c r="J467">
        <f t="shared" si="53"/>
        <v>81</v>
      </c>
      <c r="K467">
        <f t="shared" si="54"/>
        <v>5929</v>
      </c>
      <c r="L467">
        <f t="shared" si="55"/>
        <v>42.11316908778165</v>
      </c>
      <c r="M467">
        <f t="shared" si="55"/>
        <v>53.293312914150235</v>
      </c>
    </row>
    <row r="468" spans="1:13" x14ac:dyDescent="0.3">
      <c r="A468">
        <v>165</v>
      </c>
      <c r="B468">
        <v>7</v>
      </c>
      <c r="C468">
        <v>77</v>
      </c>
      <c r="D468">
        <v>4</v>
      </c>
      <c r="E468">
        <v>16</v>
      </c>
      <c r="F468">
        <f t="shared" si="49"/>
        <v>4.9238190565917018E-27</v>
      </c>
      <c r="G468">
        <f t="shared" si="50"/>
        <v>1.7014132265386861E-231</v>
      </c>
      <c r="H468">
        <f t="shared" si="51"/>
        <v>0.48682392869149849</v>
      </c>
      <c r="I468">
        <f t="shared" si="52"/>
        <v>5.5163317963697205</v>
      </c>
      <c r="J468">
        <f t="shared" si="53"/>
        <v>49</v>
      </c>
      <c r="K468">
        <f t="shared" si="54"/>
        <v>5929</v>
      </c>
      <c r="L468">
        <f t="shared" si="55"/>
        <v>12.342406108014636</v>
      </c>
      <c r="M468">
        <f t="shared" si="55"/>
        <v>109.90729900380855</v>
      </c>
    </row>
    <row r="469" spans="1:13" x14ac:dyDescent="0.3">
      <c r="A469">
        <v>166</v>
      </c>
      <c r="B469">
        <v>5</v>
      </c>
      <c r="C469">
        <v>51</v>
      </c>
      <c r="D469">
        <v>4</v>
      </c>
      <c r="E469">
        <v>9</v>
      </c>
      <c r="F469">
        <f t="shared" si="49"/>
        <v>2.6437306982268143E-27</v>
      </c>
      <c r="G469">
        <f t="shared" si="50"/>
        <v>3.4083303908990793E-236</v>
      </c>
      <c r="H469">
        <f t="shared" si="51"/>
        <v>0.46410846700459746</v>
      </c>
      <c r="I469">
        <f t="shared" si="52"/>
        <v>5.3376408369257149</v>
      </c>
      <c r="J469">
        <f t="shared" si="53"/>
        <v>25</v>
      </c>
      <c r="K469">
        <f t="shared" si="54"/>
        <v>2601</v>
      </c>
      <c r="L469">
        <f t="shared" si="55"/>
        <v>12.502528933108577</v>
      </c>
      <c r="M469">
        <f t="shared" si="55"/>
        <v>13.412874639354179</v>
      </c>
    </row>
    <row r="470" spans="1:13" x14ac:dyDescent="0.3">
      <c r="A470">
        <v>167</v>
      </c>
      <c r="B470">
        <v>9</v>
      </c>
      <c r="C470">
        <v>80</v>
      </c>
      <c r="D470">
        <v>1</v>
      </c>
      <c r="E470">
        <v>11</v>
      </c>
      <c r="F470">
        <f t="shared" si="49"/>
        <v>1.4152485429727025E-27</v>
      </c>
      <c r="G470">
        <f t="shared" si="50"/>
        <v>6.1302683559889733E-241</v>
      </c>
      <c r="H470">
        <f t="shared" si="51"/>
        <v>0.44235137986265854</v>
      </c>
      <c r="I470">
        <f t="shared" si="52"/>
        <v>5.1636223027181298</v>
      </c>
      <c r="J470">
        <f t="shared" si="53"/>
        <v>81</v>
      </c>
      <c r="K470">
        <f t="shared" si="54"/>
        <v>6400</v>
      </c>
      <c r="L470">
        <f t="shared" si="55"/>
        <v>0.31097198354108091</v>
      </c>
      <c r="M470">
        <f t="shared" si="55"/>
        <v>34.063304625329224</v>
      </c>
    </row>
    <row r="471" spans="1:13" x14ac:dyDescent="0.3">
      <c r="A471">
        <v>168</v>
      </c>
      <c r="B471">
        <v>5</v>
      </c>
      <c r="C471">
        <v>81</v>
      </c>
      <c r="D471">
        <v>6</v>
      </c>
      <c r="E471">
        <v>13</v>
      </c>
      <c r="F471">
        <f t="shared" si="49"/>
        <v>7.5535062392525505E-28</v>
      </c>
      <c r="G471">
        <f t="shared" si="50"/>
        <v>9.8997266436649264E-246</v>
      </c>
      <c r="H471">
        <f t="shared" si="51"/>
        <v>0.42151749154933044</v>
      </c>
      <c r="I471">
        <f t="shared" si="52"/>
        <v>4.9941978358474763</v>
      </c>
      <c r="J471">
        <f t="shared" si="53"/>
        <v>25</v>
      </c>
      <c r="K471">
        <f t="shared" si="54"/>
        <v>6561</v>
      </c>
      <c r="L471">
        <f t="shared" si="55"/>
        <v>31.119467097090073</v>
      </c>
      <c r="M471">
        <f t="shared" si="55"/>
        <v>64.092868291549237</v>
      </c>
    </row>
    <row r="472" spans="1:13" x14ac:dyDescent="0.3">
      <c r="A472">
        <v>169</v>
      </c>
      <c r="B472">
        <v>9</v>
      </c>
      <c r="C472">
        <v>64</v>
      </c>
      <c r="D472">
        <v>3</v>
      </c>
      <c r="E472">
        <v>11</v>
      </c>
      <c r="F472">
        <f t="shared" si="49"/>
        <v>4.019433441204073E-28</v>
      </c>
      <c r="G472">
        <f t="shared" si="50"/>
        <v>1.4353996505436671E-250</v>
      </c>
      <c r="H472">
        <f t="shared" si="51"/>
        <v>0.40157265857097069</v>
      </c>
      <c r="I472">
        <f t="shared" si="52"/>
        <v>4.8292887122550141</v>
      </c>
      <c r="J472">
        <f t="shared" si="53"/>
        <v>81</v>
      </c>
      <c r="K472">
        <f t="shared" si="54"/>
        <v>4096</v>
      </c>
      <c r="L472">
        <f t="shared" si="55"/>
        <v>6.7518246486859317</v>
      </c>
      <c r="M472">
        <f t="shared" si="55"/>
        <v>38.077677796703384</v>
      </c>
    </row>
    <row r="473" spans="1:13" x14ac:dyDescent="0.3">
      <c r="A473">
        <v>170</v>
      </c>
      <c r="B473">
        <v>7</v>
      </c>
      <c r="C473">
        <v>74</v>
      </c>
      <c r="D473">
        <v>3</v>
      </c>
      <c r="E473">
        <v>13</v>
      </c>
      <c r="F473">
        <f t="shared" si="49"/>
        <v>2.1324628010394568E-28</v>
      </c>
      <c r="G473">
        <f t="shared" si="50"/>
        <v>1.8686518127664666E-255</v>
      </c>
      <c r="H473">
        <f t="shared" si="51"/>
        <v>0.38248375164195969</v>
      </c>
      <c r="I473">
        <f t="shared" si="52"/>
        <v>4.6688159206484601</v>
      </c>
      <c r="J473">
        <f t="shared" si="53"/>
        <v>49</v>
      </c>
      <c r="K473">
        <f t="shared" si="54"/>
        <v>5476</v>
      </c>
      <c r="L473">
        <f t="shared" si="55"/>
        <v>6.8513913104183493</v>
      </c>
      <c r="M473">
        <f t="shared" si="55"/>
        <v>69.408628164040579</v>
      </c>
    </row>
    <row r="474" spans="1:13" x14ac:dyDescent="0.3">
      <c r="A474">
        <v>171</v>
      </c>
      <c r="B474">
        <v>12</v>
      </c>
      <c r="C474">
        <v>81</v>
      </c>
      <c r="D474">
        <v>1</v>
      </c>
      <c r="E474">
        <v>12</v>
      </c>
      <c r="F474">
        <f t="shared" si="49"/>
        <v>1.1279723656059059E-28</v>
      </c>
      <c r="G474">
        <f t="shared" si="50"/>
        <v>2.1841871807444065E-260</v>
      </c>
      <c r="H474">
        <f t="shared" si="51"/>
        <v>0.36421863738437593</v>
      </c>
      <c r="I474">
        <f t="shared" si="52"/>
        <v>4.5127002391351736</v>
      </c>
      <c r="J474">
        <f t="shared" si="53"/>
        <v>144</v>
      </c>
      <c r="K474">
        <f t="shared" si="54"/>
        <v>6561</v>
      </c>
      <c r="L474">
        <f t="shared" si="55"/>
        <v>0.40421794104937975</v>
      </c>
      <c r="M474">
        <f t="shared" si="55"/>
        <v>56.059657709046483</v>
      </c>
    </row>
    <row r="475" spans="1:13" x14ac:dyDescent="0.3">
      <c r="A475">
        <v>172</v>
      </c>
      <c r="B475">
        <v>7</v>
      </c>
      <c r="C475">
        <v>95</v>
      </c>
      <c r="D475">
        <v>6</v>
      </c>
      <c r="E475">
        <v>7</v>
      </c>
      <c r="F475">
        <f t="shared" si="49"/>
        <v>5.9486145520715338E-29</v>
      </c>
      <c r="G475">
        <f t="shared" si="50"/>
        <v>2.2922249648894028E-265</v>
      </c>
      <c r="H475">
        <f t="shared" si="51"/>
        <v>0.34674615978014678</v>
      </c>
      <c r="I475">
        <f t="shared" si="52"/>
        <v>4.3608623095408365</v>
      </c>
      <c r="J475">
        <f t="shared" si="53"/>
        <v>49</v>
      </c>
      <c r="K475">
        <f t="shared" si="54"/>
        <v>9025</v>
      </c>
      <c r="L475">
        <f t="shared" si="55"/>
        <v>31.959278981960516</v>
      </c>
      <c r="M475">
        <f t="shared" si="55"/>
        <v>6.9650477492021272</v>
      </c>
    </row>
    <row r="476" spans="1:13" x14ac:dyDescent="0.3">
      <c r="A476">
        <v>173</v>
      </c>
      <c r="B476">
        <v>4</v>
      </c>
      <c r="C476">
        <v>61</v>
      </c>
      <c r="D476">
        <v>2</v>
      </c>
      <c r="E476">
        <v>3</v>
      </c>
      <c r="F476">
        <f t="shared" si="49"/>
        <v>3.1277610840193811E-29</v>
      </c>
      <c r="G476">
        <f t="shared" si="50"/>
        <v>2.15988455788637E-270</v>
      </c>
      <c r="H476">
        <f t="shared" si="51"/>
        <v>0.33003612141236055</v>
      </c>
      <c r="I476">
        <f t="shared" si="52"/>
        <v>4.2132227093957964</v>
      </c>
      <c r="J476">
        <f t="shared" si="53"/>
        <v>16</v>
      </c>
      <c r="K476">
        <f t="shared" si="54"/>
        <v>3721</v>
      </c>
      <c r="L476">
        <f t="shared" si="55"/>
        <v>2.7887793557874718</v>
      </c>
      <c r="M476">
        <f t="shared" si="55"/>
        <v>1.4719093425936769</v>
      </c>
    </row>
    <row r="477" spans="1:13" x14ac:dyDescent="0.3">
      <c r="A477">
        <v>174</v>
      </c>
      <c r="B477">
        <v>5</v>
      </c>
      <c r="C477">
        <v>70</v>
      </c>
      <c r="D477">
        <v>4</v>
      </c>
      <c r="E477">
        <v>5</v>
      </c>
      <c r="F477">
        <f t="shared" si="49"/>
        <v>1.6396520176554553E-29</v>
      </c>
      <c r="G477">
        <f t="shared" si="50"/>
        <v>1.8272995941862297E-275</v>
      </c>
      <c r="H477">
        <f t="shared" si="51"/>
        <v>0.31405926453101113</v>
      </c>
      <c r="I477">
        <f t="shared" si="52"/>
        <v>4.0697020215753019</v>
      </c>
      <c r="J477">
        <f t="shared" si="53"/>
        <v>25</v>
      </c>
      <c r="K477">
        <f t="shared" si="54"/>
        <v>4900</v>
      </c>
      <c r="L477">
        <f t="shared" si="55"/>
        <v>13.586159105389671</v>
      </c>
      <c r="M477">
        <f t="shared" si="55"/>
        <v>0.86545432866107996</v>
      </c>
    </row>
    <row r="478" spans="1:13" x14ac:dyDescent="0.3">
      <c r="A478">
        <v>175</v>
      </c>
      <c r="B478">
        <v>8</v>
      </c>
      <c r="C478">
        <v>81</v>
      </c>
      <c r="D478">
        <v>5</v>
      </c>
      <c r="E478">
        <v>9</v>
      </c>
      <c r="F478">
        <f t="shared" si="49"/>
        <v>8.5697899467582142E-30</v>
      </c>
      <c r="G478">
        <f t="shared" si="50"/>
        <v>1.3880173445158849E-280</v>
      </c>
      <c r="H478">
        <f t="shared" si="51"/>
        <v>0.2987872519770402</v>
      </c>
      <c r="I478">
        <f t="shared" si="52"/>
        <v>3.9302209015838505</v>
      </c>
      <c r="J478">
        <f t="shared" si="53"/>
        <v>64</v>
      </c>
      <c r="K478">
        <f t="shared" si="54"/>
        <v>6561</v>
      </c>
      <c r="L478">
        <f t="shared" si="55"/>
        <v>22.101401302173592</v>
      </c>
      <c r="M478">
        <f t="shared" si="55"/>
        <v>25.702660106737266</v>
      </c>
    </row>
    <row r="479" spans="1:13" x14ac:dyDescent="0.3">
      <c r="A479">
        <v>176</v>
      </c>
      <c r="B479">
        <v>7</v>
      </c>
      <c r="C479">
        <v>79</v>
      </c>
      <c r="D479">
        <v>8</v>
      </c>
      <c r="E479">
        <v>8</v>
      </c>
      <c r="F479">
        <f t="shared" si="49"/>
        <v>4.4656948116369612E-30</v>
      </c>
      <c r="G479">
        <f t="shared" si="50"/>
        <v>9.4664238419471703E-286</v>
      </c>
      <c r="H479">
        <f t="shared" si="51"/>
        <v>0.28419264799712474</v>
      </c>
      <c r="I479">
        <f t="shared" si="52"/>
        <v>3.7947001424776179</v>
      </c>
      <c r="J479">
        <f t="shared" si="53"/>
        <v>49</v>
      </c>
      <c r="K479">
        <f t="shared" si="54"/>
        <v>6241</v>
      </c>
      <c r="L479">
        <f t="shared" si="55"/>
        <v>59.533683093221626</v>
      </c>
      <c r="M479">
        <f t="shared" si="55"/>
        <v>17.684546891677769</v>
      </c>
    </row>
    <row r="480" spans="1:13" x14ac:dyDescent="0.3">
      <c r="A480">
        <v>177</v>
      </c>
      <c r="B480">
        <v>6</v>
      </c>
      <c r="C480">
        <v>78</v>
      </c>
      <c r="D480">
        <v>5</v>
      </c>
      <c r="E480">
        <v>21</v>
      </c>
      <c r="F480">
        <f t="shared" si="49"/>
        <v>2.320108396725426E-30</v>
      </c>
      <c r="G480">
        <f t="shared" si="50"/>
        <v>5.7967278948999079E-291</v>
      </c>
      <c r="H480">
        <f t="shared" si="51"/>
        <v>0.27024889898026977</v>
      </c>
      <c r="I480">
        <f t="shared" si="52"/>
        <v>3.6630607374227613</v>
      </c>
      <c r="J480">
        <f t="shared" si="53"/>
        <v>36</v>
      </c>
      <c r="K480">
        <f t="shared" si="54"/>
        <v>6084</v>
      </c>
      <c r="L480">
        <f t="shared" si="55"/>
        <v>22.370545477597354</v>
      </c>
      <c r="M480">
        <f t="shared" si="55"/>
        <v>300.56946299429222</v>
      </c>
    </row>
    <row r="481" spans="1:13" x14ac:dyDescent="0.3">
      <c r="A481">
        <v>178</v>
      </c>
      <c r="B481">
        <v>10</v>
      </c>
      <c r="C481">
        <v>70</v>
      </c>
      <c r="D481">
        <v>7</v>
      </c>
      <c r="E481">
        <v>7</v>
      </c>
      <c r="F481">
        <f t="shared" si="49"/>
        <v>1.2017880609487755E-30</v>
      </c>
      <c r="G481">
        <f t="shared" si="50"/>
        <v>3.1870274258911325E-296</v>
      </c>
      <c r="H481">
        <f t="shared" si="51"/>
        <v>0.25693031414588152</v>
      </c>
      <c r="I481">
        <f t="shared" si="52"/>
        <v>3.5352239398908769</v>
      </c>
      <c r="J481">
        <f t="shared" si="53"/>
        <v>100</v>
      </c>
      <c r="K481">
        <f t="shared" si="54"/>
        <v>4900</v>
      </c>
      <c r="L481">
        <f t="shared" si="55"/>
        <v>45.468988788284761</v>
      </c>
      <c r="M481">
        <f t="shared" si="55"/>
        <v>12.004673146705297</v>
      </c>
    </row>
    <row r="482" spans="1:13" x14ac:dyDescent="0.3">
      <c r="A482">
        <v>179</v>
      </c>
      <c r="B482">
        <v>4</v>
      </c>
      <c r="C482">
        <v>76</v>
      </c>
      <c r="D482">
        <v>2</v>
      </c>
      <c r="E482">
        <v>5</v>
      </c>
      <c r="F482">
        <f t="shared" si="49"/>
        <v>6.2065158383411876E-31</v>
      </c>
      <c r="G482">
        <f t="shared" si="50"/>
        <v>1.573238638312592E-301</v>
      </c>
      <c r="H482">
        <f t="shared" si="51"/>
        <v>0.24421204621162226</v>
      </c>
      <c r="I482">
        <f t="shared" si="52"/>
        <v>3.4111113214964184</v>
      </c>
      <c r="J482">
        <f t="shared" si="53"/>
        <v>16</v>
      </c>
      <c r="K482">
        <f t="shared" si="54"/>
        <v>5776</v>
      </c>
      <c r="L482">
        <f t="shared" si="55"/>
        <v>3.082791338668379</v>
      </c>
      <c r="M482">
        <f t="shared" si="55"/>
        <v>2.524567232676858</v>
      </c>
    </row>
    <row r="483" spans="1:13" x14ac:dyDescent="0.3">
      <c r="A483">
        <v>180</v>
      </c>
      <c r="B483">
        <v>4</v>
      </c>
      <c r="C483">
        <v>84</v>
      </c>
      <c r="D483">
        <v>5</v>
      </c>
      <c r="E483">
        <v>11</v>
      </c>
      <c r="F483">
        <f t="shared" si="49"/>
        <v>3.195716346299427E-31</v>
      </c>
      <c r="G483">
        <f t="shared" si="50"/>
        <v>6.9728339680597156E-307</v>
      </c>
      <c r="H483">
        <f t="shared" si="51"/>
        <v>0.2320700720679981</v>
      </c>
      <c r="I483">
        <f t="shared" si="52"/>
        <v>3.2906448274842197</v>
      </c>
      <c r="J483">
        <f t="shared" si="53"/>
        <v>16</v>
      </c>
      <c r="K483">
        <f t="shared" si="54"/>
        <v>7056</v>
      </c>
      <c r="L483">
        <f t="shared" si="55"/>
        <v>22.733155797669667</v>
      </c>
      <c r="M483">
        <f t="shared" si="55"/>
        <v>59.434157175995807</v>
      </c>
    </row>
    <row r="484" spans="1:13" x14ac:dyDescent="0.3">
      <c r="A484">
        <v>181</v>
      </c>
      <c r="B484">
        <v>3</v>
      </c>
      <c r="C484">
        <v>63</v>
      </c>
      <c r="D484">
        <v>1</v>
      </c>
      <c r="E484">
        <v>7</v>
      </c>
      <c r="F484">
        <f t="shared" si="49"/>
        <v>1.6405480448214498E-31</v>
      </c>
      <c r="G484">
        <f t="shared" si="50"/>
        <v>0</v>
      </c>
      <c r="H484">
        <f t="shared" si="51"/>
        <v>0.22048117348529103</v>
      </c>
      <c r="I484">
        <f t="shared" si="52"/>
        <v>3.1737468298784375</v>
      </c>
      <c r="J484">
        <f t="shared" si="53"/>
        <v>9</v>
      </c>
      <c r="K484">
        <f t="shared" si="54"/>
        <v>3969</v>
      </c>
      <c r="L484">
        <f t="shared" si="55"/>
        <v>0.60764960089086895</v>
      </c>
      <c r="M484">
        <f t="shared" si="55"/>
        <v>14.640213321865307</v>
      </c>
    </row>
    <row r="485" spans="1:13" x14ac:dyDescent="0.3">
      <c r="A485">
        <v>182</v>
      </c>
      <c r="B485">
        <v>5</v>
      </c>
      <c r="C485">
        <v>72</v>
      </c>
      <c r="D485">
        <v>3</v>
      </c>
      <c r="E485">
        <v>3</v>
      </c>
      <c r="F485">
        <f t="shared" si="49"/>
        <v>8.3967274460543751E-32</v>
      </c>
      <c r="G485">
        <f t="shared" si="50"/>
        <v>0</v>
      </c>
      <c r="H485">
        <f t="shared" si="51"/>
        <v>0.20942291787713915</v>
      </c>
      <c r="I485">
        <f t="shared" si="52"/>
        <v>3.0603401783073401</v>
      </c>
      <c r="J485">
        <f t="shared" si="53"/>
        <v>25</v>
      </c>
      <c r="K485">
        <f t="shared" si="54"/>
        <v>5184</v>
      </c>
      <c r="L485">
        <f t="shared" si="55"/>
        <v>7.7873204512693395</v>
      </c>
      <c r="M485">
        <f t="shared" si="55"/>
        <v>3.6409371181615924E-3</v>
      </c>
    </row>
    <row r="486" spans="1:13" x14ac:dyDescent="0.3">
      <c r="A486">
        <v>183</v>
      </c>
      <c r="B486">
        <v>7</v>
      </c>
      <c r="C486">
        <v>67</v>
      </c>
      <c r="D486">
        <v>3</v>
      </c>
      <c r="E486">
        <v>6</v>
      </c>
      <c r="F486">
        <f t="shared" si="49"/>
        <v>4.2848096418384637E-32</v>
      </c>
      <c r="G486">
        <f t="shared" si="50"/>
        <v>0</v>
      </c>
      <c r="H486">
        <f t="shared" si="51"/>
        <v>0.19887363914376319</v>
      </c>
      <c r="I486">
        <f t="shared" si="52"/>
        <v>2.9503482485213097</v>
      </c>
      <c r="J486">
        <f t="shared" si="53"/>
        <v>49</v>
      </c>
      <c r="K486">
        <f t="shared" si="54"/>
        <v>4489</v>
      </c>
      <c r="L486">
        <f t="shared" si="55"/>
        <v>7.846308889483705</v>
      </c>
      <c r="M486">
        <f t="shared" si="55"/>
        <v>9.300375805297044</v>
      </c>
    </row>
    <row r="487" spans="1:13" x14ac:dyDescent="0.3">
      <c r="A487">
        <v>184</v>
      </c>
      <c r="B487">
        <v>5</v>
      </c>
      <c r="C487">
        <v>71</v>
      </c>
      <c r="D487">
        <v>1</v>
      </c>
      <c r="E487">
        <v>7</v>
      </c>
      <c r="F487">
        <f t="shared" si="49"/>
        <v>2.1799843816393383E-32</v>
      </c>
      <c r="G487">
        <f t="shared" si="50"/>
        <v>0</v>
      </c>
      <c r="H487">
        <f t="shared" si="51"/>
        <v>0.18881241861657902</v>
      </c>
      <c r="I487">
        <f t="shared" si="52"/>
        <v>2.8436949886242124</v>
      </c>
      <c r="J487">
        <f t="shared" si="53"/>
        <v>25</v>
      </c>
      <c r="K487">
        <f t="shared" si="54"/>
        <v>5041</v>
      </c>
      <c r="L487">
        <f t="shared" si="55"/>
        <v>0.65802529219068417</v>
      </c>
      <c r="M487">
        <f t="shared" si="55"/>
        <v>17.274871347587482</v>
      </c>
    </row>
    <row r="488" spans="1:13" x14ac:dyDescent="0.3">
      <c r="A488">
        <v>185</v>
      </c>
      <c r="B488">
        <v>5</v>
      </c>
      <c r="C488">
        <v>71</v>
      </c>
      <c r="D488">
        <v>5</v>
      </c>
      <c r="E488">
        <v>7</v>
      </c>
      <c r="F488">
        <f t="shared" si="49"/>
        <v>1.1057975032920029E-32</v>
      </c>
      <c r="G488">
        <f t="shared" si="50"/>
        <v>0</v>
      </c>
      <c r="H488">
        <f t="shared" si="51"/>
        <v>0.17921906612467811</v>
      </c>
      <c r="I488">
        <f t="shared" si="52"/>
        <v>2.7403049630409977</v>
      </c>
      <c r="J488">
        <f t="shared" si="53"/>
        <v>25</v>
      </c>
      <c r="K488">
        <f t="shared" si="54"/>
        <v>5041</v>
      </c>
      <c r="L488">
        <f t="shared" si="55"/>
        <v>23.239928812415823</v>
      </c>
      <c r="M488">
        <f t="shared" si="55"/>
        <v>18.145001807893152</v>
      </c>
    </row>
    <row r="489" spans="1:13" x14ac:dyDescent="0.3">
      <c r="A489">
        <v>186</v>
      </c>
      <c r="B489">
        <v>4</v>
      </c>
      <c r="C489">
        <v>64</v>
      </c>
      <c r="D489">
        <v>2</v>
      </c>
      <c r="E489">
        <v>7</v>
      </c>
      <c r="F489">
        <f t="shared" si="49"/>
        <v>5.5923996684630601E-33</v>
      </c>
      <c r="G489">
        <f t="shared" si="50"/>
        <v>0</v>
      </c>
      <c r="H489">
        <f t="shared" si="51"/>
        <v>0.1700741012024477</v>
      </c>
      <c r="I489">
        <f t="shared" si="52"/>
        <v>2.6401033942469243</v>
      </c>
      <c r="J489">
        <f t="shared" si="53"/>
        <v>16</v>
      </c>
      <c r="K489">
        <f t="shared" si="54"/>
        <v>4096</v>
      </c>
      <c r="L489">
        <f t="shared" si="55"/>
        <v>3.3486287950900291</v>
      </c>
      <c r="M489">
        <f t="shared" si="55"/>
        <v>19.008698412857186</v>
      </c>
    </row>
    <row r="490" spans="1:13" x14ac:dyDescent="0.3">
      <c r="A490">
        <v>187</v>
      </c>
      <c r="B490">
        <v>4</v>
      </c>
      <c r="C490">
        <v>70</v>
      </c>
      <c r="D490">
        <v>3</v>
      </c>
      <c r="E490">
        <v>9</v>
      </c>
      <c r="F490">
        <f t="shared" si="49"/>
        <v>2.8198186001052206E-33</v>
      </c>
      <c r="G490">
        <f t="shared" si="50"/>
        <v>0</v>
      </c>
      <c r="H490">
        <f t="shared" si="51"/>
        <v>0.16135873445640112</v>
      </c>
      <c r="I490">
        <f t="shared" si="52"/>
        <v>2.5430162022861875</v>
      </c>
      <c r="J490">
        <f t="shared" si="53"/>
        <v>16</v>
      </c>
      <c r="K490">
        <f t="shared" si="54"/>
        <v>4900</v>
      </c>
      <c r="L490">
        <f t="shared" si="55"/>
        <v>8.0578842344469663</v>
      </c>
      <c r="M490">
        <f t="shared" si="55"/>
        <v>41.692639763938686</v>
      </c>
    </row>
    <row r="491" spans="1:13" x14ac:dyDescent="0.3">
      <c r="A491">
        <v>188</v>
      </c>
      <c r="B491">
        <v>3</v>
      </c>
      <c r="C491">
        <v>61</v>
      </c>
      <c r="D491">
        <v>0</v>
      </c>
      <c r="E491">
        <v>4</v>
      </c>
      <c r="F491">
        <f t="shared" si="49"/>
        <v>1.4175700006441855E-33</v>
      </c>
      <c r="G491">
        <f t="shared" si="50"/>
        <v>0</v>
      </c>
      <c r="H491">
        <f t="shared" si="51"/>
        <v>0.15305484910812808</v>
      </c>
      <c r="I491">
        <f t="shared" si="52"/>
        <v>2.4489700421100604</v>
      </c>
      <c r="J491">
        <f t="shared" si="53"/>
        <v>9</v>
      </c>
      <c r="K491">
        <f t="shared" si="54"/>
        <v>3721</v>
      </c>
      <c r="L491">
        <f t="shared" si="55"/>
        <v>2.3425786835511855E-2</v>
      </c>
      <c r="M491">
        <f t="shared" si="55"/>
        <v>2.4056939302720677</v>
      </c>
    </row>
    <row r="492" spans="1:13" x14ac:dyDescent="0.3">
      <c r="A492">
        <v>189</v>
      </c>
      <c r="B492">
        <v>5</v>
      </c>
      <c r="C492">
        <v>45</v>
      </c>
      <c r="D492">
        <v>1</v>
      </c>
      <c r="E492">
        <v>6</v>
      </c>
      <c r="F492">
        <f t="shared" si="49"/>
        <v>7.1050678599971155E-34</v>
      </c>
      <c r="G492">
        <f t="shared" si="50"/>
        <v>0</v>
      </c>
      <c r="H492">
        <f t="shared" si="51"/>
        <v>0.14514498272913501</v>
      </c>
      <c r="I492">
        <f t="shared" si="52"/>
        <v>2.3578923387667272</v>
      </c>
      <c r="J492">
        <f t="shared" si="53"/>
        <v>25</v>
      </c>
      <c r="K492">
        <f t="shared" si="54"/>
        <v>2025</v>
      </c>
      <c r="L492">
        <f t="shared" si="55"/>
        <v>0.73077710055317091</v>
      </c>
      <c r="M492">
        <f t="shared" si="55"/>
        <v>13.264948216014099</v>
      </c>
    </row>
    <row r="493" spans="1:13" x14ac:dyDescent="0.3">
      <c r="A493">
        <v>190</v>
      </c>
      <c r="B493">
        <v>9</v>
      </c>
      <c r="C493">
        <v>38</v>
      </c>
      <c r="D493">
        <v>2</v>
      </c>
      <c r="E493">
        <v>12</v>
      </c>
      <c r="F493">
        <f t="shared" si="49"/>
        <v>3.5505229146690722E-34</v>
      </c>
      <c r="G493">
        <f t="shared" si="50"/>
        <v>0</v>
      </c>
      <c r="H493">
        <f t="shared" si="51"/>
        <v>0.13761230918224276</v>
      </c>
      <c r="I493">
        <f t="shared" si="52"/>
        <v>2.2697113204770538</v>
      </c>
      <c r="J493">
        <f t="shared" si="53"/>
        <v>81</v>
      </c>
      <c r="K493">
        <f t="shared" si="54"/>
        <v>1444</v>
      </c>
      <c r="L493">
        <f t="shared" si="55"/>
        <v>3.4684879109094982</v>
      </c>
      <c r="M493">
        <f t="shared" si="55"/>
        <v>94.678517786852396</v>
      </c>
    </row>
    <row r="494" spans="1:13" x14ac:dyDescent="0.3">
      <c r="A494">
        <v>191</v>
      </c>
      <c r="B494">
        <v>8</v>
      </c>
      <c r="C494">
        <v>31</v>
      </c>
      <c r="D494">
        <v>1</v>
      </c>
      <c r="E494">
        <v>9</v>
      </c>
      <c r="F494">
        <f t="shared" si="49"/>
        <v>1.7689549909443938E-34</v>
      </c>
      <c r="G494">
        <f t="shared" si="50"/>
        <v>0</v>
      </c>
      <c r="H494">
        <f t="shared" si="51"/>
        <v>0.13044062078312896</v>
      </c>
      <c r="I494">
        <f t="shared" si="52"/>
        <v>2.1843560496323864</v>
      </c>
      <c r="J494">
        <f t="shared" si="53"/>
        <v>64</v>
      </c>
      <c r="K494">
        <f t="shared" si="54"/>
        <v>961</v>
      </c>
      <c r="L494">
        <f t="shared" si="55"/>
        <v>0.75613351398403006</v>
      </c>
      <c r="M494">
        <f t="shared" si="55"/>
        <v>46.453002458182652</v>
      </c>
    </row>
    <row r="495" spans="1:13" x14ac:dyDescent="0.3">
      <c r="A495">
        <v>192</v>
      </c>
      <c r="B495">
        <v>10</v>
      </c>
      <c r="C495">
        <v>27</v>
      </c>
      <c r="D495">
        <v>0</v>
      </c>
      <c r="E495">
        <v>8</v>
      </c>
      <c r="F495">
        <f t="shared" si="49"/>
        <v>8.7870200894513378E-35</v>
      </c>
      <c r="G495">
        <f t="shared" si="50"/>
        <v>0</v>
      </c>
      <c r="H495">
        <f t="shared" si="51"/>
        <v>0.12361431069455832</v>
      </c>
      <c r="I495">
        <f t="shared" si="52"/>
        <v>2.101756451752224</v>
      </c>
      <c r="J495">
        <f t="shared" si="53"/>
        <v>100</v>
      </c>
      <c r="K495">
        <f t="shared" si="54"/>
        <v>729</v>
      </c>
      <c r="L495">
        <f t="shared" si="55"/>
        <v>1.5280497808490796E-2</v>
      </c>
      <c r="M495">
        <f t="shared" si="55"/>
        <v>34.789276954446514</v>
      </c>
    </row>
    <row r="496" spans="1:13" x14ac:dyDescent="0.3">
      <c r="A496">
        <v>193</v>
      </c>
      <c r="B496">
        <v>7</v>
      </c>
      <c r="C496">
        <v>30</v>
      </c>
      <c r="D496">
        <v>2</v>
      </c>
      <c r="E496">
        <v>8</v>
      </c>
      <c r="F496">
        <f t="shared" si="49"/>
        <v>4.3517789694660417E-35</v>
      </c>
      <c r="G496">
        <f t="shared" si="50"/>
        <v>0</v>
      </c>
      <c r="H496">
        <f t="shared" si="51"/>
        <v>0.11711835556483349</v>
      </c>
      <c r="I496">
        <f t="shared" si="52"/>
        <v>2.021843342441219</v>
      </c>
      <c r="J496">
        <f t="shared" si="53"/>
        <v>49</v>
      </c>
      <c r="K496">
        <f t="shared" si="54"/>
        <v>900</v>
      </c>
      <c r="L496">
        <f t="shared" si="55"/>
        <v>3.545243286950877</v>
      </c>
      <c r="M496">
        <f t="shared" si="55"/>
        <v>35.738357022314375</v>
      </c>
    </row>
    <row r="497" spans="1:13" x14ac:dyDescent="0.3">
      <c r="A497">
        <v>194</v>
      </c>
      <c r="B497">
        <v>4</v>
      </c>
      <c r="C497">
        <v>22</v>
      </c>
      <c r="D497">
        <v>0</v>
      </c>
      <c r="E497">
        <v>5</v>
      </c>
      <c r="F497">
        <f t="shared" si="49"/>
        <v>2.1487822713829725E-35</v>
      </c>
      <c r="G497">
        <f t="shared" si="50"/>
        <v>0</v>
      </c>
      <c r="H497">
        <f t="shared" si="51"/>
        <v>0.11093829842101274</v>
      </c>
      <c r="I497">
        <f t="shared" si="52"/>
        <v>1.9445484523864627</v>
      </c>
      <c r="J497">
        <f t="shared" si="53"/>
        <v>16</v>
      </c>
      <c r="K497">
        <f t="shared" si="54"/>
        <v>484</v>
      </c>
      <c r="L497">
        <f t="shared" si="55"/>
        <v>1.2307306056549679E-2</v>
      </c>
      <c r="M497">
        <f t="shared" si="55"/>
        <v>9.3357841598139597</v>
      </c>
    </row>
    <row r="498" spans="1:13" x14ac:dyDescent="0.3">
      <c r="A498">
        <v>195</v>
      </c>
      <c r="B498">
        <v>6</v>
      </c>
      <c r="C498">
        <v>29</v>
      </c>
      <c r="D498">
        <v>1</v>
      </c>
      <c r="E498">
        <v>5</v>
      </c>
      <c r="F498">
        <f t="shared" si="49"/>
        <v>1.0578360631070728E-35</v>
      </c>
      <c r="G498">
        <f t="shared" si="50"/>
        <v>0</v>
      </c>
      <c r="H498">
        <f t="shared" si="51"/>
        <v>0.10506023182649582</v>
      </c>
      <c r="I498">
        <f t="shared" si="52"/>
        <v>1.8698044504373574</v>
      </c>
      <c r="J498">
        <f t="shared" si="53"/>
        <v>36</v>
      </c>
      <c r="K498">
        <f t="shared" si="54"/>
        <v>841</v>
      </c>
      <c r="L498">
        <f t="shared" si="55"/>
        <v>0.80091718865844541</v>
      </c>
      <c r="M498">
        <f t="shared" si="55"/>
        <v>9.7981241785017748</v>
      </c>
    </row>
    <row r="499" spans="1:13" x14ac:dyDescent="0.3">
      <c r="A499">
        <v>196</v>
      </c>
      <c r="B499">
        <v>4</v>
      </c>
      <c r="C499">
        <v>18</v>
      </c>
      <c r="D499">
        <v>0</v>
      </c>
      <c r="E499">
        <v>3</v>
      </c>
      <c r="F499">
        <f t="shared" si="49"/>
        <v>5.1921197269749304E-36</v>
      </c>
      <c r="G499">
        <f t="shared" si="50"/>
        <v>0</v>
      </c>
      <c r="H499">
        <f t="shared" si="51"/>
        <v>9.9470781311658651E-2</v>
      </c>
      <c r="I499">
        <f t="shared" si="52"/>
        <v>1.7975449648116357</v>
      </c>
      <c r="J499">
        <f t="shared" si="53"/>
        <v>16</v>
      </c>
      <c r="K499">
        <f t="shared" si="54"/>
        <v>324</v>
      </c>
      <c r="L499">
        <f t="shared" si="55"/>
        <v>9.8944363347518195E-3</v>
      </c>
      <c r="M499">
        <f t="shared" si="55"/>
        <v>1.4458981116498504</v>
      </c>
    </row>
    <row r="500" spans="1:13" x14ac:dyDescent="0.3">
      <c r="A500">
        <v>197</v>
      </c>
      <c r="B500">
        <v>5</v>
      </c>
      <c r="C500">
        <v>25</v>
      </c>
      <c r="D500">
        <v>4</v>
      </c>
      <c r="E500">
        <v>9</v>
      </c>
      <c r="F500">
        <f t="shared" si="49"/>
        <v>2.5408053876093337E-36</v>
      </c>
      <c r="G500">
        <f t="shared" si="50"/>
        <v>0</v>
      </c>
      <c r="H500">
        <f t="shared" si="51"/>
        <v>9.4157089085338166E-2</v>
      </c>
      <c r="I500">
        <f t="shared" si="52"/>
        <v>1.7277046024721896</v>
      </c>
      <c r="J500">
        <f t="shared" si="53"/>
        <v>25</v>
      </c>
      <c r="K500">
        <f t="shared" si="54"/>
        <v>625</v>
      </c>
      <c r="L500">
        <f t="shared" si="55"/>
        <v>15.255608844742317</v>
      </c>
      <c r="M500">
        <f t="shared" si="55"/>
        <v>52.886280348904172</v>
      </c>
    </row>
    <row r="501" spans="1:13" x14ac:dyDescent="0.3">
      <c r="A501">
        <v>198</v>
      </c>
      <c r="B501">
        <v>3</v>
      </c>
      <c r="C501">
        <v>28</v>
      </c>
      <c r="D501">
        <v>0</v>
      </c>
      <c r="E501">
        <v>2</v>
      </c>
      <c r="F501">
        <f t="shared" si="49"/>
        <v>1.2396482686276841E-36</v>
      </c>
      <c r="G501">
        <f t="shared" si="50"/>
        <v>0</v>
      </c>
      <c r="H501">
        <f t="shared" si="51"/>
        <v>8.9106798034112242E-2</v>
      </c>
      <c r="I501">
        <f t="shared" si="52"/>
        <v>1.6602189667203897</v>
      </c>
      <c r="J501">
        <f t="shared" si="53"/>
        <v>9</v>
      </c>
      <c r="K501">
        <f t="shared" si="54"/>
        <v>784</v>
      </c>
      <c r="L501">
        <f t="shared" si="55"/>
        <v>7.9400214558920691E-3</v>
      </c>
      <c r="M501">
        <f t="shared" si="55"/>
        <v>0.11545115057655964</v>
      </c>
    </row>
    <row r="502" spans="1:13" x14ac:dyDescent="0.3">
      <c r="A502">
        <v>199</v>
      </c>
      <c r="B502">
        <v>2</v>
      </c>
      <c r="C502">
        <v>19</v>
      </c>
      <c r="D502">
        <v>3</v>
      </c>
      <c r="E502">
        <v>1</v>
      </c>
      <c r="F502">
        <f t="shared" si="49"/>
        <v>6.0301196297950823E-37</v>
      </c>
      <c r="G502">
        <f t="shared" si="50"/>
        <v>0</v>
      </c>
      <c r="H502">
        <f t="shared" si="51"/>
        <v>8.430803601550442E-2</v>
      </c>
      <c r="I502">
        <f t="shared" si="52"/>
        <v>1.5950246730524409</v>
      </c>
      <c r="J502">
        <f t="shared" si="53"/>
        <v>4</v>
      </c>
      <c r="K502">
        <f t="shared" si="54"/>
        <v>361</v>
      </c>
      <c r="L502">
        <f t="shared" si="55"/>
        <v>8.5012596288437656</v>
      </c>
      <c r="M502">
        <f t="shared" si="55"/>
        <v>0.35405436154116415</v>
      </c>
    </row>
    <row r="503" spans="1:13" x14ac:dyDescent="0.3">
      <c r="A503">
        <v>200</v>
      </c>
      <c r="B503">
        <v>4</v>
      </c>
      <c r="C503">
        <v>18</v>
      </c>
      <c r="D503">
        <v>5</v>
      </c>
      <c r="E503">
        <v>8</v>
      </c>
      <c r="F503">
        <f t="shared" si="49"/>
        <v>2.9245143137506902E-37</v>
      </c>
      <c r="G503">
        <f t="shared" si="50"/>
        <v>0</v>
      </c>
      <c r="H503">
        <f t="shared" si="51"/>
        <v>7.9749400450455837E-2</v>
      </c>
      <c r="I503">
        <f t="shared" si="52"/>
        <v>1.532059363326107</v>
      </c>
      <c r="J503">
        <f t="shared" si="53"/>
        <v>16</v>
      </c>
      <c r="K503">
        <f t="shared" si="54"/>
        <v>324</v>
      </c>
      <c r="L503">
        <f t="shared" si="55"/>
        <v>24.208865962367653</v>
      </c>
      <c r="M503">
        <f t="shared" si="55"/>
        <v>41.834256079537482</v>
      </c>
    </row>
    <row r="504" spans="1:13" x14ac:dyDescent="0.3">
      <c r="A504">
        <v>201</v>
      </c>
      <c r="B504">
        <v>4</v>
      </c>
      <c r="C504">
        <v>29</v>
      </c>
      <c r="D504">
        <v>2</v>
      </c>
      <c r="E504">
        <v>3</v>
      </c>
      <c r="F504">
        <f t="shared" si="49"/>
        <v>1.4141059444905516E-37</v>
      </c>
      <c r="G504">
        <f t="shared" si="50"/>
        <v>0</v>
      </c>
      <c r="H504">
        <f t="shared" si="51"/>
        <v>7.5419943219653479E-2</v>
      </c>
      <c r="I504">
        <f t="shared" si="52"/>
        <v>1.4712617182857977</v>
      </c>
      <c r="J504">
        <f t="shared" si="53"/>
        <v>16</v>
      </c>
      <c r="K504">
        <f t="shared" si="54"/>
        <v>841</v>
      </c>
      <c r="L504">
        <f t="shared" si="55"/>
        <v>3.704008394956642</v>
      </c>
      <c r="M504">
        <f t="shared" si="55"/>
        <v>2.3370407339784918</v>
      </c>
    </row>
    <row r="505" spans="1:13" x14ac:dyDescent="0.3">
      <c r="A505">
        <v>202</v>
      </c>
      <c r="B505">
        <v>5</v>
      </c>
      <c r="C505">
        <v>0</v>
      </c>
      <c r="D505">
        <v>3</v>
      </c>
      <c r="E505">
        <v>0</v>
      </c>
      <c r="F505">
        <f t="shared" si="49"/>
        <v>6.8172703639153617E-38</v>
      </c>
      <c r="G505">
        <f t="shared" si="50"/>
        <v>0</v>
      </c>
      <c r="H505">
        <f t="shared" si="51"/>
        <v>7.1309155867581062E-2</v>
      </c>
      <c r="I505">
        <f t="shared" si="52"/>
        <v>1.4125714684945476</v>
      </c>
      <c r="J505">
        <f t="shared" si="53"/>
        <v>25</v>
      </c>
      <c r="K505">
        <f t="shared" si="54"/>
        <v>0</v>
      </c>
      <c r="L505">
        <f t="shared" si="55"/>
        <v>8.5772300605050606</v>
      </c>
      <c r="M505">
        <f t="shared" si="55"/>
        <v>1.9953581536048428</v>
      </c>
    </row>
    <row r="506" spans="1:13" x14ac:dyDescent="0.3">
      <c r="A506">
        <v>203</v>
      </c>
      <c r="B506">
        <v>5</v>
      </c>
      <c r="C506">
        <v>24</v>
      </c>
      <c r="D506">
        <v>1</v>
      </c>
      <c r="E506">
        <v>2</v>
      </c>
      <c r="F506">
        <f t="shared" si="49"/>
        <v>3.2767209752962955E-38</v>
      </c>
      <c r="G506">
        <f t="shared" si="50"/>
        <v>0</v>
      </c>
      <c r="H506">
        <f t="shared" si="51"/>
        <v>6.7406955117472231E-2</v>
      </c>
      <c r="I506">
        <f t="shared" si="52"/>
        <v>1.3559294037219001</v>
      </c>
      <c r="J506">
        <f t="shared" si="53"/>
        <v>25</v>
      </c>
      <c r="K506">
        <f t="shared" si="54"/>
        <v>576</v>
      </c>
      <c r="L506">
        <f t="shared" si="55"/>
        <v>0.86972978736326456</v>
      </c>
      <c r="M506">
        <f t="shared" si="55"/>
        <v>0.41482693299002721</v>
      </c>
    </row>
    <row r="507" spans="1:13" x14ac:dyDescent="0.3">
      <c r="A507">
        <v>204</v>
      </c>
      <c r="B507">
        <v>3</v>
      </c>
      <c r="C507">
        <v>24</v>
      </c>
      <c r="D507">
        <v>1</v>
      </c>
      <c r="E507">
        <v>6</v>
      </c>
      <c r="F507">
        <f t="shared" si="49"/>
        <v>1.5702499125094418E-38</v>
      </c>
      <c r="G507">
        <f t="shared" si="50"/>
        <v>0</v>
      </c>
      <c r="H507">
        <f t="shared" si="51"/>
        <v>6.3703668699685051E-2</v>
      </c>
      <c r="I507">
        <f t="shared" si="52"/>
        <v>1.3012773808370239</v>
      </c>
      <c r="J507">
        <f t="shared" si="53"/>
        <v>9</v>
      </c>
      <c r="K507">
        <f t="shared" si="54"/>
        <v>576</v>
      </c>
      <c r="L507">
        <f t="shared" si="55"/>
        <v>0.87665082000642913</v>
      </c>
      <c r="M507">
        <f t="shared" si="55"/>
        <v>22.077994251833779</v>
      </c>
    </row>
    <row r="508" spans="1:13" x14ac:dyDescent="0.3">
      <c r="A508">
        <v>205</v>
      </c>
      <c r="B508">
        <v>5</v>
      </c>
      <c r="C508">
        <v>22</v>
      </c>
      <c r="D508">
        <v>3</v>
      </c>
      <c r="E508">
        <v>8</v>
      </c>
      <c r="F508">
        <f t="shared" si="49"/>
        <v>7.5023698124177755E-39</v>
      </c>
      <c r="G508">
        <f t="shared" si="50"/>
        <v>0</v>
      </c>
      <c r="H508">
        <f t="shared" si="51"/>
        <v>6.0190021495391238E-2</v>
      </c>
      <c r="I508">
        <f t="shared" si="52"/>
        <v>1.2485583302566614</v>
      </c>
      <c r="J508">
        <f t="shared" si="53"/>
        <v>25</v>
      </c>
      <c r="K508">
        <f t="shared" si="54"/>
        <v>484</v>
      </c>
      <c r="L508">
        <f t="shared" si="55"/>
        <v>8.642482709715269</v>
      </c>
      <c r="M508">
        <f t="shared" si="55"/>
        <v>45.581964619946724</v>
      </c>
    </row>
    <row r="509" spans="1:13" x14ac:dyDescent="0.3">
      <c r="A509">
        <v>206</v>
      </c>
      <c r="B509">
        <v>7</v>
      </c>
      <c r="C509">
        <v>22</v>
      </c>
      <c r="D509">
        <v>2</v>
      </c>
      <c r="E509">
        <v>6</v>
      </c>
      <c r="F509">
        <f t="shared" si="49"/>
        <v>3.5737859021618338E-39</v>
      </c>
      <c r="G509">
        <f t="shared" si="50"/>
        <v>0</v>
      </c>
      <c r="H509">
        <f t="shared" si="51"/>
        <v>5.6857121996878542E-2</v>
      </c>
      <c r="I509">
        <f t="shared" si="52"/>
        <v>1.1977162609976708</v>
      </c>
      <c r="J509">
        <f t="shared" si="53"/>
        <v>49</v>
      </c>
      <c r="K509">
        <f t="shared" si="54"/>
        <v>484</v>
      </c>
      <c r="L509">
        <f t="shared" si="55"/>
        <v>3.7758042443342537</v>
      </c>
      <c r="M509">
        <f t="shared" si="55"/>
        <v>23.061929109886186</v>
      </c>
    </row>
    <row r="510" spans="1:13" x14ac:dyDescent="0.3">
      <c r="A510">
        <v>207</v>
      </c>
      <c r="B510">
        <v>2</v>
      </c>
      <c r="C510">
        <v>12</v>
      </c>
      <c r="D510">
        <v>3</v>
      </c>
      <c r="E510">
        <v>2</v>
      </c>
      <c r="F510">
        <f t="shared" si="49"/>
        <v>1.6973013945296798E-39</v>
      </c>
      <c r="G510">
        <f t="shared" si="50"/>
        <v>0</v>
      </c>
      <c r="H510">
        <f t="shared" si="51"/>
        <v>5.3696449085196704E-2</v>
      </c>
      <c r="I510">
        <f t="shared" si="52"/>
        <v>1.1486962643839695</v>
      </c>
      <c r="J510">
        <f t="shared" si="53"/>
        <v>4</v>
      </c>
      <c r="K510">
        <f t="shared" si="54"/>
        <v>144</v>
      </c>
      <c r="L510">
        <f t="shared" si="55"/>
        <v>8.6807046141331803</v>
      </c>
      <c r="M510">
        <f t="shared" si="55"/>
        <v>0.72471805027380831</v>
      </c>
    </row>
    <row r="511" spans="1:13" x14ac:dyDescent="0.3">
      <c r="A511">
        <v>208</v>
      </c>
      <c r="B511">
        <v>4</v>
      </c>
      <c r="C511">
        <v>18</v>
      </c>
      <c r="D511">
        <v>0</v>
      </c>
      <c r="E511">
        <v>4</v>
      </c>
      <c r="F511">
        <f t="shared" si="49"/>
        <v>8.0369224574036417E-40</v>
      </c>
      <c r="G511">
        <f t="shared" si="50"/>
        <v>0</v>
      </c>
      <c r="H511">
        <f t="shared" si="51"/>
        <v>5.0699839125345376E-2</v>
      </c>
      <c r="I511">
        <f t="shared" si="52"/>
        <v>1.1014445164576943</v>
      </c>
      <c r="J511">
        <f t="shared" si="53"/>
        <v>16</v>
      </c>
      <c r="K511">
        <f t="shared" si="54"/>
        <v>324</v>
      </c>
      <c r="L511">
        <f t="shared" si="55"/>
        <v>2.5704736873359019E-3</v>
      </c>
      <c r="M511">
        <f t="shared" si="55"/>
        <v>8.4016238911731698</v>
      </c>
    </row>
    <row r="512" spans="1:13" x14ac:dyDescent="0.3">
      <c r="A512">
        <v>209</v>
      </c>
      <c r="B512">
        <v>3</v>
      </c>
      <c r="C512">
        <v>17</v>
      </c>
      <c r="D512">
        <v>3</v>
      </c>
      <c r="E512">
        <v>2</v>
      </c>
      <c r="F512">
        <f t="shared" si="49"/>
        <v>3.7942064816284931E-40</v>
      </c>
      <c r="G512">
        <f t="shared" si="50"/>
        <v>0</v>
      </c>
      <c r="H512">
        <f t="shared" si="51"/>
        <v>4.7859473378690891E-2</v>
      </c>
      <c r="I512">
        <f t="shared" si="52"/>
        <v>1.0559082791442613</v>
      </c>
      <c r="J512">
        <f t="shared" si="53"/>
        <v>9</v>
      </c>
      <c r="K512">
        <f t="shared" si="54"/>
        <v>289</v>
      </c>
      <c r="L512">
        <f t="shared" si="55"/>
        <v>8.7151336889199413</v>
      </c>
      <c r="M512">
        <f t="shared" si="55"/>
        <v>0.89130917738835003</v>
      </c>
    </row>
    <row r="513" spans="1:13" x14ac:dyDescent="0.3">
      <c r="A513">
        <v>210</v>
      </c>
      <c r="B513">
        <v>5</v>
      </c>
      <c r="C513">
        <v>11</v>
      </c>
      <c r="D513">
        <v>0</v>
      </c>
      <c r="E513">
        <v>4</v>
      </c>
      <c r="F513">
        <f t="shared" si="49"/>
        <v>1.7858810065273599E-40</v>
      </c>
      <c r="G513">
        <f t="shared" si="50"/>
        <v>0</v>
      </c>
      <c r="H513">
        <f t="shared" si="51"/>
        <v>4.5167865731825158E-2</v>
      </c>
      <c r="I513">
        <f t="shared" si="52"/>
        <v>1.0120359002208599</v>
      </c>
      <c r="J513">
        <f t="shared" si="53"/>
        <v>25</v>
      </c>
      <c r="K513">
        <f t="shared" si="54"/>
        <v>121</v>
      </c>
      <c r="L513">
        <f t="shared" si="55"/>
        <v>2.0401360947681852E-3</v>
      </c>
      <c r="M513">
        <f t="shared" si="55"/>
        <v>8.9279294615689686</v>
      </c>
    </row>
    <row r="514" spans="1:13" x14ac:dyDescent="0.3">
      <c r="A514">
        <v>211</v>
      </c>
      <c r="B514">
        <v>5</v>
      </c>
      <c r="C514">
        <v>21</v>
      </c>
      <c r="D514">
        <v>2</v>
      </c>
      <c r="E514">
        <v>4</v>
      </c>
      <c r="F514">
        <f t="shared" si="49"/>
        <v>8.3807801592654121E-41</v>
      </c>
      <c r="G514">
        <f t="shared" si="50"/>
        <v>0</v>
      </c>
      <c r="H514">
        <f t="shared" si="51"/>
        <v>4.2617850740627544E-2</v>
      </c>
      <c r="I514">
        <f t="shared" si="52"/>
        <v>0.96977681213761813</v>
      </c>
      <c r="J514">
        <f t="shared" si="53"/>
        <v>25</v>
      </c>
      <c r="K514">
        <f t="shared" si="54"/>
        <v>441</v>
      </c>
      <c r="L514">
        <f t="shared" si="55"/>
        <v>3.8313448782392401</v>
      </c>
      <c r="M514">
        <f t="shared" si="55"/>
        <v>9.1822525682588569</v>
      </c>
    </row>
    <row r="515" spans="1:13" x14ac:dyDescent="0.3">
      <c r="A515">
        <v>212</v>
      </c>
      <c r="B515">
        <v>6</v>
      </c>
      <c r="C515">
        <v>30</v>
      </c>
      <c r="D515">
        <v>3</v>
      </c>
      <c r="E515">
        <v>8</v>
      </c>
      <c r="F515">
        <f t="shared" si="49"/>
        <v>3.9211797586809466E-41</v>
      </c>
      <c r="G515">
        <f t="shared" si="50"/>
        <v>0</v>
      </c>
      <c r="H515">
        <f t="shared" si="51"/>
        <v>4.0202571987867704E-2</v>
      </c>
      <c r="I515">
        <f t="shared" si="52"/>
        <v>0.92908152974037528</v>
      </c>
      <c r="J515">
        <f t="shared" si="53"/>
        <v>36</v>
      </c>
      <c r="K515">
        <f t="shared" si="54"/>
        <v>900</v>
      </c>
      <c r="L515">
        <f t="shared" si="55"/>
        <v>8.7604008148672339</v>
      </c>
      <c r="M515">
        <f t="shared" si="55"/>
        <v>49.997888013058713</v>
      </c>
    </row>
    <row r="516" spans="1:13" x14ac:dyDescent="0.3">
      <c r="A516">
        <v>213</v>
      </c>
      <c r="B516">
        <v>3</v>
      </c>
      <c r="C516">
        <v>16</v>
      </c>
      <c r="D516">
        <v>0</v>
      </c>
      <c r="E516">
        <v>4</v>
      </c>
      <c r="F516">
        <f t="shared" si="49"/>
        <v>1.8291504532749853E-41</v>
      </c>
      <c r="G516">
        <f t="shared" si="50"/>
        <v>0</v>
      </c>
      <c r="H516">
        <f t="shared" si="51"/>
        <v>3.7915470752293019E-2</v>
      </c>
      <c r="I516">
        <f t="shared" si="52"/>
        <v>0.88990164694358265</v>
      </c>
      <c r="J516">
        <f t="shared" si="53"/>
        <v>9</v>
      </c>
      <c r="K516">
        <f t="shared" si="54"/>
        <v>256</v>
      </c>
      <c r="L516">
        <f t="shared" si="55"/>
        <v>1.4375829223679873E-3</v>
      </c>
      <c r="M516">
        <f t="shared" si="55"/>
        <v>9.6727117656842392</v>
      </c>
    </row>
    <row r="517" spans="1:13" x14ac:dyDescent="0.3">
      <c r="A517">
        <v>214</v>
      </c>
      <c r="B517">
        <v>1</v>
      </c>
      <c r="C517">
        <v>13</v>
      </c>
      <c r="D517">
        <v>4</v>
      </c>
      <c r="E517">
        <v>5</v>
      </c>
      <c r="F517">
        <f t="shared" si="49"/>
        <v>8.5071184391558014E-42</v>
      </c>
      <c r="G517">
        <f t="shared" si="50"/>
        <v>0</v>
      </c>
      <c r="H517">
        <f t="shared" si="51"/>
        <v>3.5750274986772287E-2</v>
      </c>
      <c r="I517">
        <f t="shared" si="52"/>
        <v>0.85218983240138391</v>
      </c>
      <c r="J517">
        <f t="shared" si="53"/>
        <v>1</v>
      </c>
      <c r="K517">
        <f t="shared" si="54"/>
        <v>169</v>
      </c>
      <c r="L517">
        <f t="shared" si="55"/>
        <v>15.715275882267452</v>
      </c>
      <c r="M517">
        <f t="shared" si="55"/>
        <v>17.204329186434457</v>
      </c>
    </row>
    <row r="518" spans="1:13" x14ac:dyDescent="0.3">
      <c r="A518">
        <v>215</v>
      </c>
      <c r="B518">
        <v>1</v>
      </c>
      <c r="C518">
        <v>17</v>
      </c>
      <c r="D518">
        <v>0</v>
      </c>
      <c r="E518">
        <v>6</v>
      </c>
      <c r="F518">
        <f t="shared" si="49"/>
        <v>3.944717464449017E-42</v>
      </c>
      <c r="G518">
        <f t="shared" si="50"/>
        <v>0</v>
      </c>
      <c r="H518">
        <f t="shared" si="51"/>
        <v>3.3700988602722699E-2</v>
      </c>
      <c r="I518">
        <f t="shared" si="52"/>
        <v>0.81589982422441099</v>
      </c>
      <c r="J518">
        <f t="shared" si="53"/>
        <v>1</v>
      </c>
      <c r="K518">
        <f t="shared" si="54"/>
        <v>289</v>
      </c>
      <c r="L518">
        <f t="shared" si="55"/>
        <v>1.1357566328008453E-3</v>
      </c>
      <c r="M518">
        <f t="shared" si="55"/>
        <v>26.87489463247649</v>
      </c>
    </row>
    <row r="519" spans="1:13" x14ac:dyDescent="0.3">
      <c r="A519">
        <v>216</v>
      </c>
      <c r="B519">
        <v>3</v>
      </c>
      <c r="C519">
        <v>16</v>
      </c>
      <c r="D519">
        <v>0</v>
      </c>
      <c r="E519">
        <v>3</v>
      </c>
      <c r="F519">
        <f t="shared" si="49"/>
        <v>1.8236844700796968E-42</v>
      </c>
      <c r="G519">
        <f t="shared" si="50"/>
        <v>0</v>
      </c>
      <c r="H519">
        <f t="shared" si="51"/>
        <v>3.1761881057728703E-2</v>
      </c>
      <c r="I519">
        <f t="shared" si="52"/>
        <v>0.78098642378922989</v>
      </c>
      <c r="J519">
        <f t="shared" si="53"/>
        <v>9</v>
      </c>
      <c r="K519">
        <f t="shared" si="54"/>
        <v>256</v>
      </c>
      <c r="L519">
        <f t="shared" si="55"/>
        <v>1.0088170883253054E-3</v>
      </c>
      <c r="M519">
        <f t="shared" si="55"/>
        <v>4.9240212514077113</v>
      </c>
    </row>
    <row r="520" spans="1:13" x14ac:dyDescent="0.3">
      <c r="A520">
        <v>217</v>
      </c>
      <c r="B520">
        <v>2</v>
      </c>
      <c r="C520">
        <v>16</v>
      </c>
      <c r="D520">
        <v>1</v>
      </c>
      <c r="E520">
        <v>8</v>
      </c>
      <c r="F520">
        <f t="shared" si="49"/>
        <v>8.4058932442509222E-43</v>
      </c>
      <c r="G520">
        <f t="shared" si="50"/>
        <v>0</v>
      </c>
      <c r="H520">
        <f t="shared" si="51"/>
        <v>2.9927477242961232E-2</v>
      </c>
      <c r="I520">
        <f t="shared" si="52"/>
        <v>0.74740548868674173</v>
      </c>
      <c r="J520">
        <f t="shared" si="53"/>
        <v>4</v>
      </c>
      <c r="K520">
        <f t="shared" si="54"/>
        <v>256</v>
      </c>
      <c r="L520">
        <f t="shared" si="55"/>
        <v>0.94104069940820556</v>
      </c>
      <c r="M520">
        <f t="shared" si="55"/>
        <v>52.600127145531204</v>
      </c>
    </row>
    <row r="521" spans="1:13" x14ac:dyDescent="0.3">
      <c r="A521">
        <v>218</v>
      </c>
      <c r="B521">
        <v>5</v>
      </c>
      <c r="C521">
        <v>20</v>
      </c>
      <c r="D521">
        <v>0</v>
      </c>
      <c r="E521">
        <v>2</v>
      </c>
      <c r="F521">
        <f t="shared" si="49"/>
        <v>3.8629440128078598E-43</v>
      </c>
      <c r="G521">
        <f t="shared" si="50"/>
        <v>0</v>
      </c>
      <c r="H521">
        <f t="shared" si="51"/>
        <v>2.8192547666734839E-2</v>
      </c>
      <c r="I521">
        <f t="shared" si="52"/>
        <v>0.71511392485514136</v>
      </c>
      <c r="J521">
        <f t="shared" si="53"/>
        <v>25</v>
      </c>
      <c r="K521">
        <f t="shared" si="54"/>
        <v>400</v>
      </c>
      <c r="L521">
        <f t="shared" si="55"/>
        <v>7.9481974394111606E-4</v>
      </c>
      <c r="M521">
        <f t="shared" si="55"/>
        <v>1.650932226101159</v>
      </c>
    </row>
    <row r="522" spans="1:13" x14ac:dyDescent="0.3">
      <c r="A522">
        <v>219</v>
      </c>
      <c r="B522">
        <v>4</v>
      </c>
      <c r="C522">
        <v>14</v>
      </c>
      <c r="D522">
        <v>1</v>
      </c>
      <c r="E522">
        <v>3</v>
      </c>
      <c r="F522">
        <f t="shared" si="49"/>
        <v>1.769918753026744E-43</v>
      </c>
      <c r="G522">
        <f t="shared" si="50"/>
        <v>0</v>
      </c>
      <c r="H522">
        <f t="shared" si="51"/>
        <v>2.655209893028793E-2</v>
      </c>
      <c r="I522">
        <f t="shared" si="52"/>
        <v>0.68406967794230622</v>
      </c>
      <c r="J522">
        <f t="shared" si="53"/>
        <v>16</v>
      </c>
      <c r="K522">
        <f t="shared" si="54"/>
        <v>196</v>
      </c>
      <c r="L522">
        <f t="shared" si="55"/>
        <v>0.94760081609702784</v>
      </c>
      <c r="M522">
        <f t="shared" si="55"/>
        <v>5.363533256626253</v>
      </c>
    </row>
    <row r="523" spans="1:13" x14ac:dyDescent="0.3">
      <c r="A523">
        <v>220</v>
      </c>
      <c r="B523">
        <v>4</v>
      </c>
      <c r="C523">
        <v>14</v>
      </c>
      <c r="D523">
        <v>2</v>
      </c>
      <c r="E523">
        <v>1</v>
      </c>
      <c r="F523">
        <f t="shared" si="49"/>
        <v>8.085160045898315E-44</v>
      </c>
      <c r="G523">
        <f t="shared" si="50"/>
        <v>0</v>
      </c>
      <c r="H523">
        <f t="shared" si="51"/>
        <v>2.5001364491640522E-2</v>
      </c>
      <c r="I523">
        <f t="shared" si="52"/>
        <v>0.65423172394170215</v>
      </c>
      <c r="J523">
        <f t="shared" si="53"/>
        <v>16</v>
      </c>
      <c r="K523">
        <f t="shared" si="54"/>
        <v>196</v>
      </c>
      <c r="L523">
        <f t="shared" si="55"/>
        <v>3.900619610259882</v>
      </c>
      <c r="M523">
        <f t="shared" si="55"/>
        <v>0.11955570072832727</v>
      </c>
    </row>
    <row r="524" spans="1:13" x14ac:dyDescent="0.3">
      <c r="A524">
        <v>221</v>
      </c>
      <c r="B524">
        <v>0</v>
      </c>
      <c r="C524">
        <v>18</v>
      </c>
      <c r="D524">
        <v>2</v>
      </c>
      <c r="E524">
        <v>1</v>
      </c>
      <c r="F524">
        <f t="shared" si="49"/>
        <v>3.6823433862995769E-44</v>
      </c>
      <c r="G524">
        <f t="shared" si="50"/>
        <v>0</v>
      </c>
      <c r="H524">
        <f t="shared" si="51"/>
        <v>2.3535795713175857E-2</v>
      </c>
      <c r="I524">
        <f t="shared" si="52"/>
        <v>0.62556005914505086</v>
      </c>
      <c r="J524">
        <f t="shared" si="53"/>
        <v>1.3559652814624235E-87</v>
      </c>
      <c r="K524">
        <f t="shared" si="54"/>
        <v>324</v>
      </c>
      <c r="L524">
        <f t="shared" si="55"/>
        <v>3.9064107508271491</v>
      </c>
      <c r="M524">
        <f t="shared" si="55"/>
        <v>0.1402052693074578</v>
      </c>
    </row>
    <row r="525" spans="1:13" x14ac:dyDescent="0.3">
      <c r="A525">
        <v>222</v>
      </c>
      <c r="B525">
        <v>2</v>
      </c>
      <c r="C525">
        <v>16</v>
      </c>
      <c r="D525">
        <v>0</v>
      </c>
      <c r="E525">
        <v>4</v>
      </c>
      <c r="F525">
        <f t="shared" si="49"/>
        <v>1.6720925890637814E-44</v>
      </c>
      <c r="G525">
        <f t="shared" si="50"/>
        <v>0</v>
      </c>
      <c r="H525">
        <f t="shared" si="51"/>
        <v>2.2151053188401458E-2</v>
      </c>
      <c r="I525">
        <f t="shared" si="52"/>
        <v>0.59801568945416939</v>
      </c>
      <c r="J525">
        <f t="shared" si="53"/>
        <v>4</v>
      </c>
      <c r="K525">
        <f t="shared" si="54"/>
        <v>256</v>
      </c>
      <c r="L525">
        <f t="shared" si="55"/>
        <v>4.9066915735539044E-4</v>
      </c>
      <c r="M525">
        <f t="shared" si="55"/>
        <v>11.57349724919999</v>
      </c>
    </row>
    <row r="526" spans="1:13" x14ac:dyDescent="0.3">
      <c r="A526">
        <v>223</v>
      </c>
      <c r="B526">
        <v>2</v>
      </c>
      <c r="C526">
        <v>15</v>
      </c>
      <c r="D526">
        <v>1</v>
      </c>
      <c r="E526">
        <v>2</v>
      </c>
      <c r="F526">
        <f t="shared" si="49"/>
        <v>7.5700148679867733E-45</v>
      </c>
      <c r="G526">
        <f t="shared" si="50"/>
        <v>0</v>
      </c>
      <c r="H526">
        <f t="shared" si="51"/>
        <v>2.0842998343175909E-2</v>
      </c>
      <c r="I526">
        <f t="shared" si="52"/>
        <v>0.57156061909347555</v>
      </c>
      <c r="J526">
        <f t="shared" si="53"/>
        <v>4</v>
      </c>
      <c r="K526">
        <f t="shared" si="54"/>
        <v>225</v>
      </c>
      <c r="L526">
        <f t="shared" si="55"/>
        <v>0.95874843389358178</v>
      </c>
      <c r="M526">
        <f t="shared" si="55"/>
        <v>2.0404390649246151</v>
      </c>
    </row>
    <row r="527" spans="1:13" x14ac:dyDescent="0.3">
      <c r="A527">
        <v>224</v>
      </c>
      <c r="B527">
        <v>0</v>
      </c>
      <c r="C527">
        <v>18</v>
      </c>
      <c r="D527">
        <v>1</v>
      </c>
      <c r="E527">
        <v>0</v>
      </c>
      <c r="F527">
        <f t="shared" si="49"/>
        <v>3.4169098149511031E-45</v>
      </c>
      <c r="G527">
        <f t="shared" si="50"/>
        <v>0</v>
      </c>
      <c r="H527">
        <f t="shared" si="51"/>
        <v>1.9607685306534697E-2</v>
      </c>
      <c r="I527">
        <f t="shared" si="52"/>
        <v>0.5461578387637277</v>
      </c>
      <c r="J527">
        <f t="shared" si="53"/>
        <v>1.1675272683509182E-89</v>
      </c>
      <c r="K527">
        <f t="shared" si="54"/>
        <v>324</v>
      </c>
      <c r="L527">
        <f t="shared" si="55"/>
        <v>0.96116909071001078</v>
      </c>
      <c r="M527">
        <f t="shared" si="55"/>
        <v>0.29828838484306597</v>
      </c>
    </row>
    <row r="528" spans="1:13" x14ac:dyDescent="0.3">
      <c r="A528">
        <v>225</v>
      </c>
      <c r="B528">
        <v>0</v>
      </c>
      <c r="C528">
        <v>17</v>
      </c>
      <c r="D528">
        <v>1</v>
      </c>
      <c r="E528">
        <v>0</v>
      </c>
      <c r="F528">
        <f t="shared" si="49"/>
        <v>1.5376966685492316E-45</v>
      </c>
      <c r="G528">
        <f t="shared" si="50"/>
        <v>0</v>
      </c>
      <c r="H528">
        <f t="shared" si="51"/>
        <v>1.8441353046114845E-2</v>
      </c>
      <c r="I528">
        <f t="shared" si="52"/>
        <v>0.52177131327661919</v>
      </c>
      <c r="J528">
        <f t="shared" si="53"/>
        <v>2.3645110444674055E-90</v>
      </c>
      <c r="K528">
        <f t="shared" si="54"/>
        <v>289</v>
      </c>
      <c r="L528">
        <f t="shared" si="55"/>
        <v>0.96345737740994175</v>
      </c>
      <c r="M528">
        <f t="shared" si="55"/>
        <v>0.27224530335840791</v>
      </c>
    </row>
    <row r="529" spans="1:13" x14ac:dyDescent="0.3">
      <c r="A529">
        <v>226</v>
      </c>
      <c r="B529">
        <v>3</v>
      </c>
      <c r="C529">
        <v>8</v>
      </c>
      <c r="D529">
        <v>0</v>
      </c>
      <c r="E529">
        <v>2</v>
      </c>
      <c r="F529">
        <f t="shared" ref="F529:F591" si="56">$F$10*EXP(-(($A529-$F$11)^2)/(2*$F$12^2))+$M$10*EXP(-(($A529-$M$11)^2)/(2*$M$12^2))+$K$10*EXP(-(($A529-$K$11)^2)/(2*$K$12^2))</f>
        <v>6.8993504284436994E-46</v>
      </c>
      <c r="G529">
        <f t="shared" ref="G529:G591" si="57">$G$10*EXP(-(($A529-$G$11)^2)/(2*$G$12^2))+$L$10*EXP(-(($A529-$L$11)^2)/(2*$L$12^2))</f>
        <v>0</v>
      </c>
      <c r="H529">
        <f t="shared" ref="H529:H591" si="58">$H$10*EXP(-(($A529-$H$11)^2)/(2*$H$12^2))</f>
        <v>1.7340417763059977E-2</v>
      </c>
      <c r="I529">
        <f t="shared" ref="I529:I591" si="59">$I$10*EXP(-(($A529-$I$11)^2)/(2*$I$12^2))</f>
        <v>0.49836596870885652</v>
      </c>
      <c r="J529">
        <f t="shared" ref="J529:J591" si="60">(F529-B529)^2</f>
        <v>9</v>
      </c>
      <c r="K529">
        <f t="shared" ref="K529:K591" si="61">(G529-C529)^2</f>
        <v>64</v>
      </c>
      <c r="L529">
        <f t="shared" ref="L529:M591" si="62">(H529-D529)^2</f>
        <v>3.0069008819744598E-4</v>
      </c>
      <c r="M529">
        <f t="shared" si="62"/>
        <v>2.254904763931691</v>
      </c>
    </row>
    <row r="530" spans="1:13" x14ac:dyDescent="0.3">
      <c r="A530">
        <v>227</v>
      </c>
      <c r="B530">
        <v>3</v>
      </c>
      <c r="C530">
        <v>25</v>
      </c>
      <c r="D530">
        <v>0</v>
      </c>
      <c r="E530">
        <v>2</v>
      </c>
      <c r="F530">
        <f t="shared" si="56"/>
        <v>3.0863566321020805E-46</v>
      </c>
      <c r="G530">
        <f t="shared" si="57"/>
        <v>0</v>
      </c>
      <c r="H530">
        <f t="shared" si="58"/>
        <v>1.6301465541185511E-2</v>
      </c>
      <c r="I530">
        <f t="shared" si="59"/>
        <v>0.47590767911336285</v>
      </c>
      <c r="J530">
        <f t="shared" si="60"/>
        <v>9</v>
      </c>
      <c r="K530">
        <f t="shared" si="61"/>
        <v>625</v>
      </c>
      <c r="L530">
        <f t="shared" si="62"/>
        <v>2.657377787904586E-4</v>
      </c>
      <c r="M530">
        <f t="shared" si="62"/>
        <v>2.3228574025856163</v>
      </c>
    </row>
    <row r="531" spans="1:13" x14ac:dyDescent="0.3">
      <c r="A531">
        <v>228</v>
      </c>
      <c r="B531">
        <v>7</v>
      </c>
      <c r="C531">
        <v>12</v>
      </c>
      <c r="D531">
        <v>0</v>
      </c>
      <c r="E531">
        <v>2</v>
      </c>
      <c r="F531">
        <f t="shared" si="56"/>
        <v>1.3765258931186588E-46</v>
      </c>
      <c r="G531">
        <f t="shared" si="57"/>
        <v>0</v>
      </c>
      <c r="H531">
        <f t="shared" si="58"/>
        <v>1.5321245245098734E-2</v>
      </c>
      <c r="I531">
        <f t="shared" si="59"/>
        <v>0.45436325282420642</v>
      </c>
      <c r="J531">
        <f t="shared" si="60"/>
        <v>49</v>
      </c>
      <c r="K531">
        <f t="shared" si="61"/>
        <v>144</v>
      </c>
      <c r="L531">
        <f t="shared" si="62"/>
        <v>2.3474055586046054E-4</v>
      </c>
      <c r="M531">
        <f t="shared" si="62"/>
        <v>2.3889929542201682</v>
      </c>
    </row>
    <row r="532" spans="1:13" x14ac:dyDescent="0.3">
      <c r="A532">
        <v>229</v>
      </c>
      <c r="B532">
        <v>3</v>
      </c>
      <c r="C532">
        <v>19</v>
      </c>
      <c r="D532">
        <v>4</v>
      </c>
      <c r="E532">
        <v>1</v>
      </c>
      <c r="F532">
        <f t="shared" si="56"/>
        <v>6.1210092484184947E-47</v>
      </c>
      <c r="G532">
        <f t="shared" si="57"/>
        <v>0</v>
      </c>
      <c r="H532">
        <f t="shared" si="58"/>
        <v>1.4396661661894997E-2</v>
      </c>
      <c r="I532">
        <f t="shared" si="59"/>
        <v>0.43370041839083723</v>
      </c>
      <c r="J532">
        <f t="shared" si="60"/>
        <v>9</v>
      </c>
      <c r="K532">
        <f t="shared" si="61"/>
        <v>361</v>
      </c>
      <c r="L532">
        <f t="shared" si="62"/>
        <v>15.885033970571847</v>
      </c>
      <c r="M532">
        <f t="shared" si="62"/>
        <v>0.32069521613071272</v>
      </c>
    </row>
    <row r="533" spans="1:13" x14ac:dyDescent="0.3">
      <c r="A533">
        <v>230</v>
      </c>
      <c r="B533">
        <v>2</v>
      </c>
      <c r="C533">
        <v>13</v>
      </c>
      <c r="D533">
        <v>1</v>
      </c>
      <c r="E533">
        <v>1</v>
      </c>
      <c r="F533">
        <f t="shared" si="56"/>
        <v>2.7137014058547162E-47</v>
      </c>
      <c r="G533">
        <f t="shared" si="57"/>
        <v>0</v>
      </c>
      <c r="H533">
        <f t="shared" si="58"/>
        <v>1.352476888099536E-2</v>
      </c>
      <c r="I533">
        <f t="shared" si="59"/>
        <v>0.41388781017614795</v>
      </c>
      <c r="J533">
        <f t="shared" si="60"/>
        <v>4</v>
      </c>
      <c r="K533">
        <f t="shared" si="61"/>
        <v>169</v>
      </c>
      <c r="L533">
        <f t="shared" si="62"/>
        <v>0.97313338161129348</v>
      </c>
      <c r="M533">
        <f t="shared" si="62"/>
        <v>0.34352749906011115</v>
      </c>
    </row>
    <row r="534" spans="1:13" x14ac:dyDescent="0.3">
      <c r="A534">
        <v>231</v>
      </c>
      <c r="B534">
        <v>1</v>
      </c>
      <c r="C534">
        <v>12</v>
      </c>
      <c r="D534">
        <v>1</v>
      </c>
      <c r="E534">
        <v>4</v>
      </c>
      <c r="F534">
        <f t="shared" si="56"/>
        <v>1.1995033271609116E-47</v>
      </c>
      <c r="G534">
        <f t="shared" si="57"/>
        <v>0</v>
      </c>
      <c r="H534">
        <f t="shared" si="58"/>
        <v>1.27027639066445E-2</v>
      </c>
      <c r="I534">
        <f t="shared" si="59"/>
        <v>0.39489495365181693</v>
      </c>
      <c r="J534">
        <f t="shared" si="60"/>
        <v>1</v>
      </c>
      <c r="K534">
        <f t="shared" si="61"/>
        <v>144</v>
      </c>
      <c r="L534">
        <f t="shared" si="62"/>
        <v>0.97475583239757901</v>
      </c>
      <c r="M534">
        <f t="shared" si="62"/>
        <v>12.996782395205136</v>
      </c>
    </row>
    <row r="535" spans="1:13" x14ac:dyDescent="0.3">
      <c r="A535">
        <v>232</v>
      </c>
      <c r="B535">
        <v>3</v>
      </c>
      <c r="C535">
        <v>22</v>
      </c>
      <c r="D535">
        <v>1</v>
      </c>
      <c r="E535">
        <v>3</v>
      </c>
      <c r="F535">
        <f t="shared" si="56"/>
        <v>5.2861712408097918E-48</v>
      </c>
      <c r="G535">
        <f t="shared" si="57"/>
        <v>0</v>
      </c>
      <c r="H535">
        <f t="shared" si="58"/>
        <v>1.1927980497557205E-2</v>
      </c>
      <c r="I535">
        <f t="shared" si="59"/>
        <v>0.3766922504233321</v>
      </c>
      <c r="J535">
        <f t="shared" si="60"/>
        <v>9</v>
      </c>
      <c r="K535">
        <f t="shared" si="61"/>
        <v>484</v>
      </c>
      <c r="L535">
        <f t="shared" si="62"/>
        <v>0.97628631572363578</v>
      </c>
      <c r="M535">
        <f t="shared" si="62"/>
        <v>6.881743548989002</v>
      </c>
    </row>
    <row r="536" spans="1:13" x14ac:dyDescent="0.3">
      <c r="A536">
        <v>233</v>
      </c>
      <c r="B536">
        <v>1</v>
      </c>
      <c r="C536">
        <v>13</v>
      </c>
      <c r="D536">
        <v>3</v>
      </c>
      <c r="E536">
        <v>4</v>
      </c>
      <c r="F536">
        <f t="shared" si="56"/>
        <v>2.3226371683773726E-48</v>
      </c>
      <c r="G536">
        <f t="shared" si="57"/>
        <v>0</v>
      </c>
      <c r="H536">
        <f t="shared" si="58"/>
        <v>1.1197883228179698E-2</v>
      </c>
      <c r="I536">
        <f t="shared" si="59"/>
        <v>0.35925096301599385</v>
      </c>
      <c r="J536">
        <f t="shared" si="60"/>
        <v>1</v>
      </c>
      <c r="K536">
        <f t="shared" si="61"/>
        <v>169</v>
      </c>
      <c r="L536">
        <f t="shared" si="62"/>
        <v>8.9329380932197147</v>
      </c>
      <c r="M536">
        <f t="shared" si="62"/>
        <v>13.255053550299968</v>
      </c>
    </row>
    <row r="537" spans="1:13" x14ac:dyDescent="0.3">
      <c r="A537">
        <v>234</v>
      </c>
      <c r="B537">
        <v>1</v>
      </c>
      <c r="C537">
        <v>16</v>
      </c>
      <c r="D537">
        <v>1</v>
      </c>
      <c r="E537">
        <v>1</v>
      </c>
      <c r="F537">
        <f t="shared" si="56"/>
        <v>1.0174706467213618E-48</v>
      </c>
      <c r="G537">
        <f t="shared" si="57"/>
        <v>0</v>
      </c>
      <c r="H537">
        <f t="shared" si="58"/>
        <v>1.0510061766023857E-2</v>
      </c>
      <c r="I537">
        <f t="shared" si="59"/>
        <v>0.34254319945214257</v>
      </c>
      <c r="J537">
        <f t="shared" si="60"/>
        <v>1</v>
      </c>
      <c r="K537">
        <f t="shared" si="61"/>
        <v>256</v>
      </c>
      <c r="L537">
        <f t="shared" si="62"/>
        <v>0.97909033786627786</v>
      </c>
      <c r="M537">
        <f t="shared" si="62"/>
        <v>0.43224944458662512</v>
      </c>
    </row>
    <row r="538" spans="1:13" x14ac:dyDescent="0.3">
      <c r="A538">
        <v>235</v>
      </c>
      <c r="B538">
        <v>3</v>
      </c>
      <c r="C538">
        <v>10</v>
      </c>
      <c r="D538">
        <v>1</v>
      </c>
      <c r="E538">
        <v>1</v>
      </c>
      <c r="F538">
        <f t="shared" si="56"/>
        <v>4.4438846736375066E-49</v>
      </c>
      <c r="G538">
        <f t="shared" si="57"/>
        <v>0</v>
      </c>
      <c r="H538">
        <f t="shared" si="58"/>
        <v>9.8622253595326073E-3</v>
      </c>
      <c r="I538">
        <f t="shared" si="59"/>
        <v>0.32654189764874725</v>
      </c>
      <c r="J538">
        <f t="shared" si="60"/>
        <v>9</v>
      </c>
      <c r="K538">
        <f t="shared" si="61"/>
        <v>100</v>
      </c>
      <c r="L538">
        <f t="shared" si="62"/>
        <v>0.9803728127699769</v>
      </c>
      <c r="M538">
        <f t="shared" si="62"/>
        <v>0.45354581562255036</v>
      </c>
    </row>
    <row r="539" spans="1:13" x14ac:dyDescent="0.3">
      <c r="A539">
        <v>236</v>
      </c>
      <c r="B539">
        <v>2</v>
      </c>
      <c r="C539">
        <v>6</v>
      </c>
      <c r="D539">
        <v>1</v>
      </c>
      <c r="E539">
        <v>5</v>
      </c>
      <c r="F539">
        <f t="shared" si="56"/>
        <v>1.9351028110796893E-49</v>
      </c>
      <c r="G539">
        <f t="shared" si="57"/>
        <v>0</v>
      </c>
      <c r="H539">
        <f t="shared" si="58"/>
        <v>9.2521975309462802E-3</v>
      </c>
      <c r="I539">
        <f t="shared" si="59"/>
        <v>0.31122080966343846</v>
      </c>
      <c r="J539">
        <f t="shared" si="60"/>
        <v>4</v>
      </c>
      <c r="K539">
        <f t="shared" si="61"/>
        <v>36</v>
      </c>
      <c r="L539">
        <f t="shared" si="62"/>
        <v>0.98158120809725902</v>
      </c>
      <c r="M539">
        <f t="shared" si="62"/>
        <v>21.984650295733186</v>
      </c>
    </row>
    <row r="540" spans="1:13" x14ac:dyDescent="0.3">
      <c r="A540">
        <v>237</v>
      </c>
      <c r="B540">
        <v>3</v>
      </c>
      <c r="C540">
        <v>11</v>
      </c>
      <c r="D540">
        <v>0</v>
      </c>
      <c r="E540">
        <v>3</v>
      </c>
      <c r="F540">
        <f t="shared" si="56"/>
        <v>8.4012842953591382E-50</v>
      </c>
      <c r="G540">
        <f t="shared" si="57"/>
        <v>0</v>
      </c>
      <c r="H540">
        <f t="shared" si="58"/>
        <v>8.6779109686589192E-3</v>
      </c>
      <c r="I540">
        <f t="shared" si="59"/>
        <v>0.29655448581596267</v>
      </c>
      <c r="J540">
        <f t="shared" si="60"/>
        <v>9</v>
      </c>
      <c r="K540">
        <f t="shared" si="61"/>
        <v>121</v>
      </c>
      <c r="L540">
        <f t="shared" si="62"/>
        <v>7.5306138779970778E-5</v>
      </c>
      <c r="M540">
        <f t="shared" si="62"/>
        <v>7.3086176481617944</v>
      </c>
    </row>
    <row r="541" spans="1:13" x14ac:dyDescent="0.3">
      <c r="A541">
        <v>238</v>
      </c>
      <c r="B541">
        <v>1</v>
      </c>
      <c r="C541">
        <v>14</v>
      </c>
      <c r="D541">
        <v>2</v>
      </c>
      <c r="E541">
        <v>0</v>
      </c>
      <c r="F541">
        <f t="shared" si="56"/>
        <v>3.6365343322900471E-50</v>
      </c>
      <c r="G541">
        <f t="shared" si="57"/>
        <v>0</v>
      </c>
      <c r="H541">
        <f t="shared" si="58"/>
        <v>8.1374026135829138E-3</v>
      </c>
      <c r="I541">
        <f t="shared" si="59"/>
        <v>0.28251825871098313</v>
      </c>
      <c r="J541">
        <f t="shared" si="60"/>
        <v>1</v>
      </c>
      <c r="K541">
        <f t="shared" si="61"/>
        <v>196</v>
      </c>
      <c r="L541">
        <f t="shared" si="62"/>
        <v>3.9675166068669636</v>
      </c>
      <c r="M541">
        <f t="shared" si="62"/>
        <v>7.9816566505085992E-2</v>
      </c>
    </row>
    <row r="542" spans="1:13" x14ac:dyDescent="0.3">
      <c r="A542">
        <v>239</v>
      </c>
      <c r="B542">
        <v>3</v>
      </c>
      <c r="C542">
        <v>12</v>
      </c>
      <c r="D542">
        <v>1</v>
      </c>
      <c r="E542">
        <v>2</v>
      </c>
      <c r="F542">
        <f t="shared" si="56"/>
        <v>1.5693870918535048E-50</v>
      </c>
      <c r="G542">
        <f t="shared" si="57"/>
        <v>0</v>
      </c>
      <c r="H542">
        <f t="shared" si="58"/>
        <v>7.6288089340763093E-3</v>
      </c>
      <c r="I542">
        <f t="shared" si="59"/>
        <v>0.26908822718707209</v>
      </c>
      <c r="J542">
        <f t="shared" si="60"/>
        <v>9</v>
      </c>
      <c r="K542">
        <f t="shared" si="61"/>
        <v>144</v>
      </c>
      <c r="L542">
        <f t="shared" si="62"/>
        <v>0.98480058085759992</v>
      </c>
      <c r="M542">
        <f t="shared" si="62"/>
        <v>2.996055565262393</v>
      </c>
    </row>
    <row r="543" spans="1:13" x14ac:dyDescent="0.3">
      <c r="A543">
        <v>240</v>
      </c>
      <c r="B543">
        <v>1</v>
      </c>
      <c r="C543">
        <v>16</v>
      </c>
      <c r="D543">
        <v>0</v>
      </c>
      <c r="E543">
        <v>1</v>
      </c>
      <c r="F543">
        <f t="shared" si="56"/>
        <v>6.7526281322667841E-51</v>
      </c>
      <c r="G543">
        <f t="shared" si="57"/>
        <v>0</v>
      </c>
      <c r="H543">
        <f t="shared" si="58"/>
        <v>7.150361384031495E-3</v>
      </c>
      <c r="I543">
        <f t="shared" si="59"/>
        <v>0.25624124021568517</v>
      </c>
      <c r="J543">
        <f t="shared" si="60"/>
        <v>1</v>
      </c>
      <c r="K543">
        <f t="shared" si="61"/>
        <v>256</v>
      </c>
      <c r="L543">
        <f t="shared" si="62"/>
        <v>5.11276679222488E-5</v>
      </c>
      <c r="M543">
        <f t="shared" si="62"/>
        <v>0.5531770927559021</v>
      </c>
    </row>
    <row r="544" spans="1:13" x14ac:dyDescent="0.3">
      <c r="A544">
        <v>241</v>
      </c>
      <c r="B544">
        <v>2</v>
      </c>
      <c r="C544">
        <v>13</v>
      </c>
      <c r="D544">
        <v>2</v>
      </c>
      <c r="E544">
        <v>3</v>
      </c>
      <c r="F544">
        <f t="shared" si="56"/>
        <v>2.8967830099871239E-51</v>
      </c>
      <c r="G544">
        <f t="shared" si="57"/>
        <v>0</v>
      </c>
      <c r="H544">
        <f t="shared" si="58"/>
        <v>6.7003820387744502E-3</v>
      </c>
      <c r="I544">
        <f t="shared" si="59"/>
        <v>0.24395488077285832</v>
      </c>
      <c r="J544">
        <f t="shared" si="60"/>
        <v>4</v>
      </c>
      <c r="K544">
        <f t="shared" si="61"/>
        <v>169</v>
      </c>
      <c r="L544">
        <f t="shared" si="62"/>
        <v>3.9732433669643674</v>
      </c>
      <c r="M544">
        <f t="shared" si="62"/>
        <v>7.5957846992157503</v>
      </c>
    </row>
    <row r="545" spans="1:13" x14ac:dyDescent="0.3">
      <c r="A545">
        <v>242</v>
      </c>
      <c r="B545">
        <v>1</v>
      </c>
      <c r="C545">
        <v>13</v>
      </c>
      <c r="D545">
        <v>0</v>
      </c>
      <c r="E545">
        <v>3</v>
      </c>
      <c r="F545">
        <f t="shared" si="56"/>
        <v>1.2389662291528118E-51</v>
      </c>
      <c r="G545">
        <f t="shared" si="57"/>
        <v>0</v>
      </c>
      <c r="H545">
        <f t="shared" si="58"/>
        <v>6.2772794034814993E-3</v>
      </c>
      <c r="I545">
        <f t="shared" si="59"/>
        <v>0.23220744970532675</v>
      </c>
      <c r="J545">
        <f t="shared" si="60"/>
        <v>1</v>
      </c>
      <c r="K545">
        <f t="shared" si="61"/>
        <v>169</v>
      </c>
      <c r="L545">
        <f t="shared" si="62"/>
        <v>3.9404236709373047E-5</v>
      </c>
      <c r="M545">
        <f t="shared" si="62"/>
        <v>7.6606756014666919</v>
      </c>
    </row>
    <row r="546" spans="1:13" x14ac:dyDescent="0.3">
      <c r="A546">
        <v>243</v>
      </c>
      <c r="B546">
        <v>1</v>
      </c>
      <c r="C546">
        <v>8</v>
      </c>
      <c r="D546">
        <v>1</v>
      </c>
      <c r="E546">
        <v>2</v>
      </c>
      <c r="F546">
        <f t="shared" si="56"/>
        <v>5.2832765775826721E-52</v>
      </c>
      <c r="G546">
        <f t="shared" si="57"/>
        <v>0</v>
      </c>
      <c r="H546">
        <f t="shared" si="58"/>
        <v>5.8795443888828335E-3</v>
      </c>
      <c r="I546">
        <f t="shared" si="59"/>
        <v>0.22097794961174591</v>
      </c>
      <c r="J546">
        <f t="shared" si="60"/>
        <v>1</v>
      </c>
      <c r="K546">
        <f t="shared" si="61"/>
        <v>64</v>
      </c>
      <c r="L546">
        <f t="shared" si="62"/>
        <v>0.98827548026445522</v>
      </c>
      <c r="M546">
        <f t="shared" si="62"/>
        <v>3.1649194557676279</v>
      </c>
    </row>
    <row r="547" spans="1:13" x14ac:dyDescent="0.3">
      <c r="A547">
        <v>244</v>
      </c>
      <c r="B547">
        <v>2</v>
      </c>
      <c r="C547">
        <v>13</v>
      </c>
      <c r="D547">
        <v>1</v>
      </c>
      <c r="E547">
        <v>0</v>
      </c>
      <c r="F547">
        <f t="shared" si="56"/>
        <v>2.2461957303187577E-52</v>
      </c>
      <c r="G547">
        <f t="shared" si="57"/>
        <v>0</v>
      </c>
      <c r="H547">
        <f t="shared" si="58"/>
        <v>5.5057464490912136E-3</v>
      </c>
      <c r="I547">
        <f t="shared" si="59"/>
        <v>0.21024606875867519</v>
      </c>
      <c r="J547">
        <f t="shared" si="60"/>
        <v>4</v>
      </c>
      <c r="K547">
        <f t="shared" si="61"/>
        <v>169</v>
      </c>
      <c r="L547">
        <f t="shared" si="62"/>
        <v>0.98901882034577926</v>
      </c>
      <c r="M547">
        <f t="shared" si="62"/>
        <v>4.4203409428477572E-2</v>
      </c>
    </row>
    <row r="548" spans="1:13" x14ac:dyDescent="0.3">
      <c r="A548">
        <v>245</v>
      </c>
      <c r="B548">
        <v>2</v>
      </c>
      <c r="C548">
        <v>12</v>
      </c>
      <c r="D548">
        <v>2</v>
      </c>
      <c r="E548">
        <v>1</v>
      </c>
      <c r="F548">
        <f t="shared" si="56"/>
        <v>9.5212117014855138E-53</v>
      </c>
      <c r="G548">
        <f t="shared" si="57"/>
        <v>0</v>
      </c>
      <c r="H548">
        <f t="shared" si="58"/>
        <v>5.1545298764667739E-3</v>
      </c>
      <c r="I548">
        <f t="shared" si="59"/>
        <v>0.19999216504999731</v>
      </c>
      <c r="J548">
        <f t="shared" si="60"/>
        <v>4</v>
      </c>
      <c r="K548">
        <f t="shared" si="61"/>
        <v>144</v>
      </c>
      <c r="L548">
        <f t="shared" si="62"/>
        <v>3.9794084496723801</v>
      </c>
      <c r="M548">
        <f t="shared" si="62"/>
        <v>0.64001253598139074</v>
      </c>
    </row>
    <row r="549" spans="1:13" x14ac:dyDescent="0.3">
      <c r="A549">
        <v>246</v>
      </c>
      <c r="B549">
        <v>5</v>
      </c>
      <c r="C549">
        <v>12</v>
      </c>
      <c r="D549">
        <v>0</v>
      </c>
      <c r="E549">
        <v>3</v>
      </c>
      <c r="F549">
        <f t="shared" si="56"/>
        <v>4.0238077182290265E-53</v>
      </c>
      <c r="G549">
        <f t="shared" si="57"/>
        <v>0</v>
      </c>
      <c r="H549">
        <f t="shared" si="58"/>
        <v>4.8246102485072139E-3</v>
      </c>
      <c r="I549">
        <f t="shared" si="59"/>
        <v>0.19019725006745675</v>
      </c>
      <c r="J549">
        <f t="shared" si="60"/>
        <v>25</v>
      </c>
      <c r="K549">
        <f t="shared" si="61"/>
        <v>144</v>
      </c>
      <c r="L549">
        <f t="shared" si="62"/>
        <v>2.3276864050000842E-5</v>
      </c>
      <c r="M549">
        <f t="shared" si="62"/>
        <v>7.8949914935284813</v>
      </c>
    </row>
    <row r="550" spans="1:13" x14ac:dyDescent="0.3">
      <c r="A550">
        <v>247</v>
      </c>
      <c r="B550">
        <v>0</v>
      </c>
      <c r="C550">
        <v>11</v>
      </c>
      <c r="D550">
        <v>0</v>
      </c>
      <c r="E550">
        <v>2</v>
      </c>
      <c r="F550">
        <f t="shared" si="56"/>
        <v>1.695440645043331E-53</v>
      </c>
      <c r="G550">
        <f t="shared" si="57"/>
        <v>0</v>
      </c>
      <c r="H550">
        <f t="shared" si="58"/>
        <v>4.51477102183373E-3</v>
      </c>
      <c r="I550">
        <f t="shared" si="59"/>
        <v>0.18084297319905185</v>
      </c>
      <c r="J550">
        <f t="shared" si="60"/>
        <v>2.8745189808649464E-106</v>
      </c>
      <c r="K550">
        <f t="shared" si="61"/>
        <v>121</v>
      </c>
      <c r="L550">
        <f t="shared" si="62"/>
        <v>2.0383157379589583E-5</v>
      </c>
      <c r="M550">
        <f t="shared" si="62"/>
        <v>3.3093322881592662</v>
      </c>
    </row>
    <row r="551" spans="1:13" x14ac:dyDescent="0.3">
      <c r="A551">
        <v>248</v>
      </c>
      <c r="B551">
        <v>1</v>
      </c>
      <c r="C551">
        <v>14</v>
      </c>
      <c r="D551">
        <v>0</v>
      </c>
      <c r="E551">
        <v>0</v>
      </c>
      <c r="F551">
        <f t="shared" si="56"/>
        <v>7.1224323793135041E-54</v>
      </c>
      <c r="G551">
        <f t="shared" si="57"/>
        <v>0</v>
      </c>
      <c r="H551">
        <f t="shared" si="58"/>
        <v>4.2238602684286182E-3</v>
      </c>
      <c r="I551">
        <f t="shared" si="59"/>
        <v>0.17191160587105619</v>
      </c>
      <c r="J551">
        <f t="shared" si="60"/>
        <v>1</v>
      </c>
      <c r="K551">
        <f t="shared" si="61"/>
        <v>196</v>
      </c>
      <c r="L551">
        <f t="shared" si="62"/>
        <v>1.7840995567209877E-5</v>
      </c>
      <c r="M551">
        <f t="shared" si="62"/>
        <v>2.9553600233165361E-2</v>
      </c>
    </row>
    <row r="552" spans="1:13" x14ac:dyDescent="0.3">
      <c r="A552">
        <v>249</v>
      </c>
      <c r="B552">
        <v>0</v>
      </c>
      <c r="C552">
        <v>15</v>
      </c>
      <c r="D552">
        <v>0</v>
      </c>
      <c r="E552">
        <v>2</v>
      </c>
      <c r="F552">
        <f t="shared" si="56"/>
        <v>2.9831456118262856E-54</v>
      </c>
      <c r="G552">
        <f t="shared" si="57"/>
        <v>0</v>
      </c>
      <c r="H552">
        <f t="shared" si="58"/>
        <v>3.9507875493688385E-3</v>
      </c>
      <c r="I552">
        <f t="shared" si="59"/>
        <v>0.16338602589853443</v>
      </c>
      <c r="J552">
        <f t="shared" si="60"/>
        <v>8.8991577413584232E-108</v>
      </c>
      <c r="K552">
        <f t="shared" si="61"/>
        <v>225</v>
      </c>
      <c r="L552">
        <f t="shared" si="62"/>
        <v>1.5608722260247833E-5</v>
      </c>
      <c r="M552">
        <f t="shared" si="62"/>
        <v>3.3731508898647786</v>
      </c>
    </row>
    <row r="553" spans="1:13" x14ac:dyDescent="0.3">
      <c r="A553">
        <v>250</v>
      </c>
      <c r="B553">
        <v>1</v>
      </c>
      <c r="C553">
        <v>9</v>
      </c>
      <c r="D553">
        <v>1</v>
      </c>
      <c r="E553">
        <v>3</v>
      </c>
      <c r="F553">
        <f t="shared" si="56"/>
        <v>1.245721452659909E-54</v>
      </c>
      <c r="G553">
        <f t="shared" si="57"/>
        <v>0</v>
      </c>
      <c r="H553">
        <f t="shared" si="58"/>
        <v>3.6945209213907777E-3</v>
      </c>
      <c r="I553">
        <f t="shared" si="59"/>
        <v>0.15524970196830432</v>
      </c>
      <c r="J553">
        <f t="shared" si="60"/>
        <v>1</v>
      </c>
      <c r="K553">
        <f t="shared" si="61"/>
        <v>81</v>
      </c>
      <c r="L553">
        <f t="shared" si="62"/>
        <v>0.99262460764205707</v>
      </c>
      <c r="M553">
        <f t="shared" si="62"/>
        <v>8.0926042581514217</v>
      </c>
    </row>
    <row r="554" spans="1:13" x14ac:dyDescent="0.3">
      <c r="A554">
        <v>251</v>
      </c>
      <c r="B554">
        <v>3</v>
      </c>
      <c r="C554">
        <v>12</v>
      </c>
      <c r="D554">
        <v>2</v>
      </c>
      <c r="E554">
        <v>3</v>
      </c>
      <c r="F554">
        <f t="shared" si="56"/>
        <v>5.1864214884070332E-55</v>
      </c>
      <c r="G554">
        <f t="shared" si="57"/>
        <v>0</v>
      </c>
      <c r="H554">
        <f t="shared" si="58"/>
        <v>3.4540840717153468E-3</v>
      </c>
      <c r="I554">
        <f t="shared" si="59"/>
        <v>0.1474866782674196</v>
      </c>
      <c r="J554">
        <f t="shared" si="60"/>
        <v>9</v>
      </c>
      <c r="K554">
        <f t="shared" si="61"/>
        <v>144</v>
      </c>
      <c r="L554">
        <f t="shared" si="62"/>
        <v>3.9861955944099128</v>
      </c>
      <c r="M554">
        <f t="shared" si="62"/>
        <v>8.136832250661838</v>
      </c>
    </row>
    <row r="555" spans="1:13" x14ac:dyDescent="0.3">
      <c r="A555">
        <v>252</v>
      </c>
      <c r="B555">
        <v>30</v>
      </c>
      <c r="C555">
        <v>13</v>
      </c>
      <c r="D555">
        <v>5</v>
      </c>
      <c r="E555">
        <v>2</v>
      </c>
      <c r="F555">
        <f t="shared" si="56"/>
        <v>2.1528563173242733E-55</v>
      </c>
      <c r="G555">
        <f t="shared" si="57"/>
        <v>0</v>
      </c>
      <c r="H555">
        <f t="shared" si="58"/>
        <v>3.2285535766580771E-3</v>
      </c>
      <c r="I555">
        <f t="shared" si="59"/>
        <v>0.14008155926938309</v>
      </c>
      <c r="J555">
        <f t="shared" si="60"/>
        <v>900</v>
      </c>
      <c r="K555">
        <f t="shared" si="61"/>
        <v>169</v>
      </c>
      <c r="L555">
        <f t="shared" si="62"/>
        <v>24.967724887791615</v>
      </c>
      <c r="M555">
        <f t="shared" si="62"/>
        <v>3.4592966061698092</v>
      </c>
    </row>
    <row r="556" spans="1:13" x14ac:dyDescent="0.3">
      <c r="A556">
        <v>253</v>
      </c>
      <c r="B556">
        <v>0</v>
      </c>
      <c r="C556">
        <v>10</v>
      </c>
      <c r="D556">
        <v>1</v>
      </c>
      <c r="E556">
        <v>1</v>
      </c>
      <c r="F556">
        <f t="shared" si="56"/>
        <v>8.9096912981856249E-56</v>
      </c>
      <c r="G556">
        <f t="shared" si="57"/>
        <v>0</v>
      </c>
      <c r="H556">
        <f t="shared" si="58"/>
        <v>3.0170562796463713E-3</v>
      </c>
      <c r="I556">
        <f t="shared" si="59"/>
        <v>0.13301949468946186</v>
      </c>
      <c r="J556">
        <f t="shared" si="60"/>
        <v>7.9382599028964641E-111</v>
      </c>
      <c r="K556">
        <f t="shared" si="61"/>
        <v>100</v>
      </c>
      <c r="L556">
        <f t="shared" si="62"/>
        <v>0.9939749900693019</v>
      </c>
      <c r="M556">
        <f t="shared" si="62"/>
        <v>0.75165519658851609</v>
      </c>
    </row>
    <row r="557" spans="1:13" x14ac:dyDescent="0.3">
      <c r="A557">
        <v>254</v>
      </c>
      <c r="B557">
        <v>2</v>
      </c>
      <c r="C557">
        <v>10</v>
      </c>
      <c r="D557">
        <v>1</v>
      </c>
      <c r="E557">
        <v>1</v>
      </c>
      <c r="F557">
        <f t="shared" si="56"/>
        <v>3.6762974367579638E-56</v>
      </c>
      <c r="G557">
        <f t="shared" si="57"/>
        <v>0</v>
      </c>
      <c r="H557">
        <f t="shared" si="58"/>
        <v>2.8187667843649934E-3</v>
      </c>
      <c r="I557">
        <f t="shared" si="59"/>
        <v>0.12628616461966033</v>
      </c>
      <c r="J557">
        <f t="shared" si="60"/>
        <v>4</v>
      </c>
      <c r="K557">
        <f t="shared" si="61"/>
        <v>100</v>
      </c>
      <c r="L557">
        <f t="shared" si="62"/>
        <v>0.99437041187745467</v>
      </c>
      <c r="M557">
        <f t="shared" si="62"/>
        <v>0.76337586613502328</v>
      </c>
    </row>
    <row r="558" spans="1:13" x14ac:dyDescent="0.3">
      <c r="A558">
        <v>255</v>
      </c>
      <c r="B558">
        <v>1</v>
      </c>
      <c r="C558">
        <v>7</v>
      </c>
      <c r="D558">
        <v>0</v>
      </c>
      <c r="E558">
        <v>0</v>
      </c>
      <c r="F558">
        <f t="shared" si="56"/>
        <v>1.5123732921081758E-56</v>
      </c>
      <c r="G558">
        <f t="shared" si="57"/>
        <v>0</v>
      </c>
      <c r="H558">
        <f t="shared" si="58"/>
        <v>2.6329050588509329E-3</v>
      </c>
      <c r="I558">
        <f t="shared" si="59"/>
        <v>0.11986776485311124</v>
      </c>
      <c r="J558">
        <f t="shared" si="60"/>
        <v>1</v>
      </c>
      <c r="K558">
        <f t="shared" si="61"/>
        <v>49</v>
      </c>
      <c r="L558">
        <f t="shared" si="62"/>
        <v>6.9321890489228343E-6</v>
      </c>
      <c r="M558">
        <f t="shared" si="62"/>
        <v>1.436828105088077E-2</v>
      </c>
    </row>
    <row r="559" spans="1:13" x14ac:dyDescent="0.3">
      <c r="A559">
        <v>256</v>
      </c>
      <c r="B559">
        <v>0</v>
      </c>
      <c r="C559">
        <v>4</v>
      </c>
      <c r="D559">
        <v>1</v>
      </c>
      <c r="E559">
        <v>1</v>
      </c>
      <c r="F559">
        <f t="shared" si="56"/>
        <v>6.2030849748227399E-57</v>
      </c>
      <c r="G559">
        <f t="shared" si="57"/>
        <v>0</v>
      </c>
      <c r="H559">
        <f t="shared" si="58"/>
        <v>2.4587341464597356E-3</v>
      </c>
      <c r="I559">
        <f t="shared" si="59"/>
        <v>0.11375099240687678</v>
      </c>
      <c r="J559">
        <f t="shared" si="60"/>
        <v>3.8478263204871632E-113</v>
      </c>
      <c r="K559">
        <f t="shared" si="61"/>
        <v>16</v>
      </c>
      <c r="L559">
        <f t="shared" si="62"/>
        <v>0.99508857708068355</v>
      </c>
      <c r="M559">
        <f t="shared" si="62"/>
        <v>0.78543730345979579</v>
      </c>
    </row>
    <row r="560" spans="1:13" x14ac:dyDescent="0.3">
      <c r="A560">
        <v>257</v>
      </c>
      <c r="B560">
        <v>2</v>
      </c>
      <c r="C560">
        <v>14</v>
      </c>
      <c r="D560">
        <v>2</v>
      </c>
      <c r="E560">
        <v>1</v>
      </c>
      <c r="F560">
        <f t="shared" si="56"/>
        <v>2.5366283101079131E-57</v>
      </c>
      <c r="G560">
        <f t="shared" si="57"/>
        <v>0</v>
      </c>
      <c r="H560">
        <f t="shared" si="58"/>
        <v>2.2955579797269885E-3</v>
      </c>
      <c r="I560">
        <f t="shared" si="59"/>
        <v>0.10792303125140358</v>
      </c>
      <c r="J560">
        <f t="shared" si="60"/>
        <v>4</v>
      </c>
      <c r="K560">
        <f t="shared" si="61"/>
        <v>196</v>
      </c>
      <c r="L560">
        <f t="shared" si="62"/>
        <v>3.9908230376675302</v>
      </c>
      <c r="M560">
        <f t="shared" si="62"/>
        <v>0.79580131817168431</v>
      </c>
    </row>
    <row r="561" spans="1:13" x14ac:dyDescent="0.3">
      <c r="A561">
        <v>258</v>
      </c>
      <c r="B561">
        <v>0</v>
      </c>
      <c r="C561">
        <v>7</v>
      </c>
      <c r="D561">
        <v>0</v>
      </c>
      <c r="E561">
        <v>1</v>
      </c>
      <c r="F561">
        <f t="shared" si="56"/>
        <v>1.034204237829092E-57</v>
      </c>
      <c r="G561">
        <f t="shared" si="57"/>
        <v>0</v>
      </c>
      <c r="H561">
        <f t="shared" si="58"/>
        <v>2.1427192932505601E-3</v>
      </c>
      <c r="I561">
        <f t="shared" si="59"/>
        <v>0.102371538254154</v>
      </c>
      <c r="J561">
        <f t="shared" si="60"/>
        <v>1.0695784055436531E-114</v>
      </c>
      <c r="K561">
        <f t="shared" si="61"/>
        <v>49</v>
      </c>
      <c r="L561">
        <f t="shared" si="62"/>
        <v>4.5912459696681798E-6</v>
      </c>
      <c r="M561">
        <f t="shared" si="62"/>
        <v>0.80573685533621364</v>
      </c>
    </row>
    <row r="562" spans="1:13" x14ac:dyDescent="0.3">
      <c r="A562">
        <v>259</v>
      </c>
      <c r="B562">
        <v>2</v>
      </c>
      <c r="C562">
        <v>7</v>
      </c>
      <c r="D562">
        <v>0</v>
      </c>
      <c r="E562">
        <v>4</v>
      </c>
      <c r="F562">
        <f t="shared" si="56"/>
        <v>4.2039366635318084E-58</v>
      </c>
      <c r="G562">
        <f t="shared" si="57"/>
        <v>0</v>
      </c>
      <c r="H562">
        <f t="shared" si="58"/>
        <v>1.9995976318213505E-3</v>
      </c>
      <c r="I562">
        <f t="shared" si="59"/>
        <v>9.7084629344236451E-2</v>
      </c>
      <c r="J562">
        <f t="shared" si="60"/>
        <v>4</v>
      </c>
      <c r="K562">
        <f t="shared" si="61"/>
        <v>49</v>
      </c>
      <c r="L562">
        <f t="shared" si="62"/>
        <v>3.9983906891855537E-6</v>
      </c>
      <c r="M562">
        <f t="shared" si="62"/>
        <v>15.232748390501015</v>
      </c>
    </row>
    <row r="563" spans="1:13" x14ac:dyDescent="0.3">
      <c r="A563">
        <v>260</v>
      </c>
      <c r="B563">
        <v>1</v>
      </c>
      <c r="C563">
        <v>9</v>
      </c>
      <c r="D563">
        <v>0</v>
      </c>
      <c r="E563">
        <v>0</v>
      </c>
      <c r="F563">
        <f t="shared" si="56"/>
        <v>1.7037520405116953E-58</v>
      </c>
      <c r="G563">
        <f t="shared" si="57"/>
        <v>0</v>
      </c>
      <c r="H563">
        <f t="shared" si="58"/>
        <v>1.8656074501323945E-3</v>
      </c>
      <c r="I563">
        <f t="shared" si="59"/>
        <v>9.2050865904184195E-2</v>
      </c>
      <c r="J563">
        <f t="shared" si="60"/>
        <v>1</v>
      </c>
      <c r="K563">
        <f t="shared" si="61"/>
        <v>81</v>
      </c>
      <c r="L563">
        <f t="shared" si="62"/>
        <v>3.480491157989495E-6</v>
      </c>
      <c r="M563">
        <f t="shared" si="62"/>
        <v>8.4733619137101011E-3</v>
      </c>
    </row>
    <row r="564" spans="1:13" x14ac:dyDescent="0.3">
      <c r="A564">
        <v>261</v>
      </c>
      <c r="B564">
        <v>0</v>
      </c>
      <c r="C564">
        <v>10</v>
      </c>
      <c r="D564">
        <v>1</v>
      </c>
      <c r="E564">
        <v>0</v>
      </c>
      <c r="F564">
        <f t="shared" si="56"/>
        <v>6.8842556072888398E-59</v>
      </c>
      <c r="G564">
        <f t="shared" si="57"/>
        <v>0</v>
      </c>
      <c r="H564">
        <f t="shared" si="58"/>
        <v>1.7401963004978025E-3</v>
      </c>
      <c r="I564">
        <f t="shared" si="59"/>
        <v>8.7259241394381654E-2</v>
      </c>
      <c r="J564">
        <f t="shared" si="60"/>
        <v>4.7392975266487833E-117</v>
      </c>
      <c r="K564">
        <f t="shared" si="61"/>
        <v>100</v>
      </c>
      <c r="L564">
        <f t="shared" si="62"/>
        <v>0.99652263568216859</v>
      </c>
      <c r="M564">
        <f t="shared" si="62"/>
        <v>7.6141752087229685E-3</v>
      </c>
    </row>
    <row r="565" spans="1:13" x14ac:dyDescent="0.3">
      <c r="A565">
        <v>262</v>
      </c>
      <c r="B565">
        <v>3</v>
      </c>
      <c r="C565">
        <v>6</v>
      </c>
      <c r="D565">
        <v>0</v>
      </c>
      <c r="E565">
        <v>2</v>
      </c>
      <c r="F565">
        <f t="shared" si="56"/>
        <v>2.7733709255885748E-59</v>
      </c>
      <c r="G565">
        <f t="shared" si="57"/>
        <v>0</v>
      </c>
      <c r="H565">
        <f t="shared" si="58"/>
        <v>1.6228431051145806E-3</v>
      </c>
      <c r="I565">
        <f t="shared" si="59"/>
        <v>8.2699168215009361E-2</v>
      </c>
      <c r="J565">
        <f t="shared" si="60"/>
        <v>9</v>
      </c>
      <c r="K565">
        <f t="shared" si="61"/>
        <v>36</v>
      </c>
      <c r="L565">
        <f t="shared" si="62"/>
        <v>2.6336197438179338E-6</v>
      </c>
      <c r="M565">
        <f t="shared" si="62"/>
        <v>3.6760424795634172</v>
      </c>
    </row>
    <row r="566" spans="1:13" x14ac:dyDescent="0.3">
      <c r="A566">
        <v>263</v>
      </c>
      <c r="B566">
        <v>2</v>
      </c>
      <c r="C566">
        <v>4</v>
      </c>
      <c r="D566">
        <v>0</v>
      </c>
      <c r="E566">
        <v>3</v>
      </c>
      <c r="F566">
        <f t="shared" si="56"/>
        <v>1.1139335977877566E-59</v>
      </c>
      <c r="G566">
        <f t="shared" si="57"/>
        <v>0</v>
      </c>
      <c r="H566">
        <f t="shared" si="58"/>
        <v>1.5130565095008918E-3</v>
      </c>
      <c r="I566">
        <f t="shared" si="59"/>
        <v>7.8360464809779623E-2</v>
      </c>
      <c r="J566">
        <f t="shared" si="60"/>
        <v>4</v>
      </c>
      <c r="K566">
        <f t="shared" si="61"/>
        <v>16</v>
      </c>
      <c r="L566">
        <f t="shared" si="62"/>
        <v>2.2893400009430222E-6</v>
      </c>
      <c r="M566">
        <f t="shared" si="62"/>
        <v>8.5359775735865266</v>
      </c>
    </row>
    <row r="567" spans="1:13" x14ac:dyDescent="0.3">
      <c r="A567">
        <v>264</v>
      </c>
      <c r="B567">
        <v>1</v>
      </c>
      <c r="C567">
        <v>12</v>
      </c>
      <c r="D567">
        <v>0</v>
      </c>
      <c r="E567">
        <v>0</v>
      </c>
      <c r="F567">
        <f t="shared" si="56"/>
        <v>4.4607822209518757E-60</v>
      </c>
      <c r="G567">
        <f t="shared" si="57"/>
        <v>0</v>
      </c>
      <c r="H567">
        <f t="shared" si="58"/>
        <v>1.4103733138444109E-3</v>
      </c>
      <c r="I567">
        <f t="shared" si="59"/>
        <v>7.4233343015155828E-2</v>
      </c>
      <c r="J567">
        <f t="shared" si="60"/>
        <v>1</v>
      </c>
      <c r="K567">
        <f t="shared" si="61"/>
        <v>144</v>
      </c>
      <c r="L567">
        <f t="shared" si="62"/>
        <v>1.9891528844044651E-6</v>
      </c>
      <c r="M567">
        <f t="shared" si="62"/>
        <v>5.5105892152057844E-3</v>
      </c>
    </row>
    <row r="568" spans="1:13" x14ac:dyDescent="0.3">
      <c r="A568">
        <v>265</v>
      </c>
      <c r="B568">
        <v>0</v>
      </c>
      <c r="C568">
        <v>3</v>
      </c>
      <c r="D568">
        <v>0</v>
      </c>
      <c r="E568">
        <v>1</v>
      </c>
      <c r="F568">
        <f t="shared" si="56"/>
        <v>1.7809966910510574E-60</v>
      </c>
      <c r="G568">
        <f t="shared" si="57"/>
        <v>0</v>
      </c>
      <c r="H568">
        <f t="shared" si="58"/>
        <v>1.3143569790933637E-3</v>
      </c>
      <c r="I568">
        <f t="shared" si="59"/>
        <v>7.0308395658192316E-2</v>
      </c>
      <c r="J568">
        <f t="shared" si="60"/>
        <v>3.1719492135348157E-120</v>
      </c>
      <c r="K568">
        <f t="shared" si="61"/>
        <v>9</v>
      </c>
      <c r="L568">
        <f t="shared" si="62"/>
        <v>1.7275342684914328E-6</v>
      </c>
      <c r="M568">
        <f t="shared" si="62"/>
        <v>0.86432647918364425</v>
      </c>
    </row>
    <row r="569" spans="1:13" x14ac:dyDescent="0.3">
      <c r="A569">
        <v>266</v>
      </c>
      <c r="B569">
        <v>0</v>
      </c>
      <c r="C569">
        <v>7</v>
      </c>
      <c r="D569">
        <v>1</v>
      </c>
      <c r="E569">
        <v>0</v>
      </c>
      <c r="F569">
        <f t="shared" si="56"/>
        <v>7.089499518799692E-61</v>
      </c>
      <c r="G569">
        <f t="shared" si="57"/>
        <v>0</v>
      </c>
      <c r="H569">
        <f t="shared" si="58"/>
        <v>1.2245962047208608E-3</v>
      </c>
      <c r="I569">
        <f t="shared" si="59"/>
        <v>6.6576584405605946E-2</v>
      </c>
      <c r="J569">
        <f t="shared" si="60"/>
        <v>5.0261003427061061E-121</v>
      </c>
      <c r="K569">
        <f t="shared" si="61"/>
        <v>49</v>
      </c>
      <c r="L569">
        <f t="shared" si="62"/>
        <v>0.99755230722642296</v>
      </c>
      <c r="M569">
        <f t="shared" si="62"/>
        <v>4.4324415911167732E-3</v>
      </c>
    </row>
    <row r="570" spans="1:13" x14ac:dyDescent="0.3">
      <c r="A570">
        <v>267</v>
      </c>
      <c r="B570">
        <v>2</v>
      </c>
      <c r="C570">
        <v>6</v>
      </c>
      <c r="D570">
        <v>0</v>
      </c>
      <c r="E570">
        <v>0</v>
      </c>
      <c r="F570">
        <f t="shared" si="56"/>
        <v>2.8136392616542506E-61</v>
      </c>
      <c r="G570">
        <f t="shared" si="57"/>
        <v>0</v>
      </c>
      <c r="H570">
        <f t="shared" si="58"/>
        <v>1.1407035751898394E-3</v>
      </c>
      <c r="I570">
        <f t="shared" si="59"/>
        <v>6.3029227866178233E-2</v>
      </c>
      <c r="J570">
        <f t="shared" si="60"/>
        <v>4</v>
      </c>
      <c r="K570">
        <f t="shared" si="61"/>
        <v>36</v>
      </c>
      <c r="L570">
        <f t="shared" si="62"/>
        <v>1.3012046464508816E-6</v>
      </c>
      <c r="M570">
        <f t="shared" si="62"/>
        <v>3.9726835654066185E-3</v>
      </c>
    </row>
    <row r="571" spans="1:13" x14ac:dyDescent="0.3">
      <c r="A571">
        <v>268</v>
      </c>
      <c r="B571">
        <v>1</v>
      </c>
      <c r="C571">
        <v>6</v>
      </c>
      <c r="D571">
        <v>1</v>
      </c>
      <c r="E571">
        <v>0</v>
      </c>
      <c r="F571">
        <f t="shared" si="56"/>
        <v>1.1133241428798333E-61</v>
      </c>
      <c r="G571">
        <f t="shared" si="57"/>
        <v>0</v>
      </c>
      <c r="H571">
        <f t="shared" si="58"/>
        <v>1.0623142722414696E-3</v>
      </c>
      <c r="I571">
        <f t="shared" si="59"/>
        <v>5.965798994810758E-2</v>
      </c>
      <c r="J571">
        <f t="shared" si="60"/>
        <v>1</v>
      </c>
      <c r="K571">
        <f t="shared" si="61"/>
        <v>36</v>
      </c>
      <c r="L571">
        <f t="shared" si="62"/>
        <v>0.99787649996713013</v>
      </c>
      <c r="M571">
        <f t="shared" si="62"/>
        <v>3.5590757646485052E-3</v>
      </c>
    </row>
    <row r="572" spans="1:13" x14ac:dyDescent="0.3">
      <c r="A572">
        <v>269</v>
      </c>
      <c r="B572">
        <v>3</v>
      </c>
      <c r="C572">
        <v>4</v>
      </c>
      <c r="D572">
        <v>0</v>
      </c>
      <c r="E572">
        <v>1</v>
      </c>
      <c r="F572">
        <f t="shared" si="56"/>
        <v>4.392130261210265E-62</v>
      </c>
      <c r="G572">
        <f t="shared" si="57"/>
        <v>0</v>
      </c>
      <c r="H572">
        <f t="shared" si="58"/>
        <v>9.8908485022392413E-4</v>
      </c>
      <c r="I572">
        <f t="shared" si="59"/>
        <v>5.6454868472467168E-2</v>
      </c>
      <c r="J572">
        <f t="shared" si="60"/>
        <v>9</v>
      </c>
      <c r="K572">
        <f t="shared" si="61"/>
        <v>16</v>
      </c>
      <c r="L572">
        <f t="shared" si="62"/>
        <v>9.7828884094248253E-7</v>
      </c>
      <c r="M572">
        <f t="shared" si="62"/>
        <v>0.89027741522930925</v>
      </c>
    </row>
    <row r="573" spans="1:13" x14ac:dyDescent="0.3">
      <c r="A573">
        <v>270</v>
      </c>
      <c r="B573">
        <v>0</v>
      </c>
      <c r="C573">
        <v>8</v>
      </c>
      <c r="D573">
        <v>0</v>
      </c>
      <c r="E573">
        <v>0</v>
      </c>
      <c r="F573">
        <f t="shared" si="56"/>
        <v>1.727544209102316E-62</v>
      </c>
      <c r="G573">
        <f t="shared" si="57"/>
        <v>0</v>
      </c>
      <c r="H573">
        <f t="shared" si="58"/>
        <v>9.2069207177101705E-4</v>
      </c>
      <c r="I573">
        <f t="shared" si="59"/>
        <v>5.3412184043487548E-2</v>
      </c>
      <c r="J573">
        <f t="shared" si="60"/>
        <v>2.9844089944029465E-124</v>
      </c>
      <c r="K573">
        <f t="shared" si="61"/>
        <v>64</v>
      </c>
      <c r="L573">
        <f t="shared" si="62"/>
        <v>8.4767389102200761E-7</v>
      </c>
      <c r="M573">
        <f t="shared" si="62"/>
        <v>2.8528614042953857E-3</v>
      </c>
    </row>
    <row r="574" spans="1:13" x14ac:dyDescent="0.3">
      <c r="A574">
        <v>271</v>
      </c>
      <c r="B574">
        <v>1</v>
      </c>
      <c r="C574">
        <v>4</v>
      </c>
      <c r="D574">
        <v>0</v>
      </c>
      <c r="E574">
        <v>0</v>
      </c>
      <c r="F574">
        <f t="shared" si="56"/>
        <v>6.774597564736002E-63</v>
      </c>
      <c r="G574">
        <f t="shared" si="57"/>
        <v>0</v>
      </c>
      <c r="H574">
        <f t="shared" si="58"/>
        <v>8.5683180123118465E-4</v>
      </c>
      <c r="I574">
        <f t="shared" si="59"/>
        <v>5.0522569175966432E-2</v>
      </c>
      <c r="J574">
        <f t="shared" si="60"/>
        <v>1</v>
      </c>
      <c r="K574">
        <f t="shared" si="61"/>
        <v>16</v>
      </c>
      <c r="L574">
        <f t="shared" si="62"/>
        <v>7.3416073560107636E-7</v>
      </c>
      <c r="M574">
        <f t="shared" si="62"/>
        <v>2.5525299961403135E-3</v>
      </c>
    </row>
    <row r="575" spans="1:13" x14ac:dyDescent="0.3">
      <c r="A575">
        <v>272</v>
      </c>
      <c r="B575">
        <v>0</v>
      </c>
      <c r="C575">
        <v>2</v>
      </c>
      <c r="D575">
        <v>0</v>
      </c>
      <c r="E575">
        <v>1</v>
      </c>
      <c r="F575">
        <f t="shared" si="56"/>
        <v>2.648733147876982E-63</v>
      </c>
      <c r="G575">
        <f t="shared" si="57"/>
        <v>0</v>
      </c>
      <c r="H575">
        <f t="shared" si="58"/>
        <v>7.9721795333671981E-4</v>
      </c>
      <c r="I575">
        <f t="shared" si="59"/>
        <v>4.7778957679711E-2</v>
      </c>
      <c r="J575">
        <f t="shared" si="60"/>
        <v>7.0157872886623061E-126</v>
      </c>
      <c r="K575">
        <f t="shared" si="61"/>
        <v>4</v>
      </c>
      <c r="L575">
        <f t="shared" si="62"/>
        <v>6.3555646512238837E-7</v>
      </c>
      <c r="M575">
        <f t="shared" si="62"/>
        <v>0.90672491343753769</v>
      </c>
    </row>
    <row r="576" spans="1:13" x14ac:dyDescent="0.3">
      <c r="A576">
        <v>273</v>
      </c>
      <c r="B576">
        <v>0</v>
      </c>
      <c r="C576">
        <v>4</v>
      </c>
      <c r="D576">
        <v>1</v>
      </c>
      <c r="E576">
        <v>1</v>
      </c>
      <c r="F576">
        <f t="shared" si="56"/>
        <v>1.0325076661589337E-63</v>
      </c>
      <c r="G576">
        <f t="shared" si="57"/>
        <v>0</v>
      </c>
      <c r="H576">
        <f t="shared" si="58"/>
        <v>7.415814946907474E-4</v>
      </c>
      <c r="I576">
        <f t="shared" si="59"/>
        <v>4.5174574300550642E-2</v>
      </c>
      <c r="J576">
        <f t="shared" si="60"/>
        <v>1.066072080676968E-126</v>
      </c>
      <c r="K576">
        <f t="shared" si="61"/>
        <v>16</v>
      </c>
      <c r="L576">
        <f t="shared" si="62"/>
        <v>0.99851738695373182</v>
      </c>
      <c r="M576">
        <f t="shared" si="62"/>
        <v>0.91169159356213481</v>
      </c>
    </row>
    <row r="577" spans="1:13" x14ac:dyDescent="0.3">
      <c r="A577">
        <v>274</v>
      </c>
      <c r="B577">
        <v>0</v>
      </c>
      <c r="C577">
        <v>5</v>
      </c>
      <c r="D577">
        <v>1</v>
      </c>
      <c r="E577">
        <v>0</v>
      </c>
      <c r="F577">
        <f t="shared" si="56"/>
        <v>4.0128112884576343E-64</v>
      </c>
      <c r="G577">
        <f t="shared" si="57"/>
        <v>0</v>
      </c>
      <c r="H577">
        <f t="shared" si="58"/>
        <v>6.8966949573536862E-4</v>
      </c>
      <c r="I577">
        <f t="shared" si="59"/>
        <v>4.2702924617099264E-2</v>
      </c>
      <c r="J577">
        <f t="shared" si="60"/>
        <v>1.6102654436773019E-127</v>
      </c>
      <c r="K577">
        <f t="shared" si="61"/>
        <v>25</v>
      </c>
      <c r="L577">
        <f t="shared" si="62"/>
        <v>0.99862113665254271</v>
      </c>
      <c r="M577">
        <f t="shared" si="62"/>
        <v>1.8235397708536623E-3</v>
      </c>
    </row>
    <row r="578" spans="1:13" x14ac:dyDescent="0.3">
      <c r="A578">
        <v>275</v>
      </c>
      <c r="B578">
        <v>0</v>
      </c>
      <c r="C578">
        <v>5</v>
      </c>
      <c r="D578">
        <v>0</v>
      </c>
      <c r="E578">
        <v>0</v>
      </c>
      <c r="F578">
        <f t="shared" si="56"/>
        <v>1.5549075113699426E-64</v>
      </c>
      <c r="G578">
        <f t="shared" si="57"/>
        <v>0</v>
      </c>
      <c r="H578">
        <f t="shared" si="58"/>
        <v>6.412442309484043E-4</v>
      </c>
      <c r="I578">
        <f t="shared" si="59"/>
        <v>4.0357785192119286E-2</v>
      </c>
      <c r="J578">
        <f t="shared" si="60"/>
        <v>2.4177373689146681E-128</v>
      </c>
      <c r="K578">
        <f t="shared" si="61"/>
        <v>25</v>
      </c>
      <c r="L578">
        <f t="shared" si="62"/>
        <v>4.1119416372461046E-7</v>
      </c>
      <c r="M578">
        <f t="shared" si="62"/>
        <v>1.6287508256132427E-3</v>
      </c>
    </row>
    <row r="579" spans="1:13" x14ac:dyDescent="0.3">
      <c r="A579">
        <v>276</v>
      </c>
      <c r="B579">
        <v>0</v>
      </c>
      <c r="C579">
        <v>6</v>
      </c>
      <c r="D579">
        <v>0</v>
      </c>
      <c r="E579">
        <v>0</v>
      </c>
      <c r="F579">
        <f t="shared" si="56"/>
        <v>6.0070432646906648E-65</v>
      </c>
      <c r="G579">
        <f t="shared" si="57"/>
        <v>0</v>
      </c>
      <c r="H579">
        <f t="shared" si="58"/>
        <v>5.9608232509846654E-4</v>
      </c>
      <c r="I579">
        <f t="shared" si="59"/>
        <v>3.8133193977024304E-2</v>
      </c>
      <c r="J579">
        <f t="shared" si="60"/>
        <v>3.6084568783865477E-129</v>
      </c>
      <c r="K579">
        <f t="shared" si="61"/>
        <v>36</v>
      </c>
      <c r="L579">
        <f t="shared" si="62"/>
        <v>3.5531413829479393E-7</v>
      </c>
      <c r="M579">
        <f t="shared" si="62"/>
        <v>1.4541404828893626E-3</v>
      </c>
    </row>
    <row r="580" spans="1:13" x14ac:dyDescent="0.3">
      <c r="A580">
        <v>277</v>
      </c>
      <c r="B580">
        <v>0</v>
      </c>
      <c r="C580">
        <v>2</v>
      </c>
      <c r="D580">
        <v>1</v>
      </c>
      <c r="E580">
        <v>0</v>
      </c>
      <c r="F580">
        <f t="shared" si="56"/>
        <v>2.3137547940106524E-65</v>
      </c>
      <c r="G580">
        <f t="shared" si="57"/>
        <v>0</v>
      </c>
      <c r="H580">
        <f t="shared" si="58"/>
        <v>5.5397394346829104E-4</v>
      </c>
      <c r="I580">
        <f t="shared" si="59"/>
        <v>3.6023440967767974E-2</v>
      </c>
      <c r="J580">
        <f t="shared" si="60"/>
        <v>5.3534612468072766E-130</v>
      </c>
      <c r="K580">
        <f t="shared" si="61"/>
        <v>4</v>
      </c>
      <c r="L580">
        <f t="shared" si="62"/>
        <v>0.99889235900019335</v>
      </c>
      <c r="M580">
        <f t="shared" si="62"/>
        <v>1.2976882991582641E-3</v>
      </c>
    </row>
    <row r="581" spans="1:13" x14ac:dyDescent="0.3">
      <c r="A581">
        <v>278</v>
      </c>
      <c r="B581">
        <v>0</v>
      </c>
      <c r="C581">
        <v>3</v>
      </c>
      <c r="D581">
        <v>0</v>
      </c>
      <c r="E581">
        <v>0</v>
      </c>
      <c r="F581">
        <f t="shared" si="56"/>
        <v>8.885344620020097E-66</v>
      </c>
      <c r="G581">
        <f t="shared" si="57"/>
        <v>0</v>
      </c>
      <c r="H581">
        <f t="shared" si="58"/>
        <v>5.1472202403475206E-4</v>
      </c>
      <c r="I581">
        <f t="shared" si="59"/>
        <v>3.4023059110089945E-2</v>
      </c>
      <c r="J581">
        <f t="shared" si="60"/>
        <v>7.8949349016520083E-131</v>
      </c>
      <c r="K581">
        <f t="shared" si="61"/>
        <v>9</v>
      </c>
      <c r="L581">
        <f t="shared" si="62"/>
        <v>2.6493876202643187E-7</v>
      </c>
      <c r="M581">
        <f t="shared" si="62"/>
        <v>1.1575685512086745E-3</v>
      </c>
    </row>
    <row r="582" spans="1:13" x14ac:dyDescent="0.3">
      <c r="A582">
        <v>279</v>
      </c>
      <c r="B582">
        <v>0</v>
      </c>
      <c r="C582">
        <v>1</v>
      </c>
      <c r="D582">
        <v>1</v>
      </c>
      <c r="E582">
        <v>1</v>
      </c>
      <c r="F582">
        <f t="shared" si="56"/>
        <v>3.4019787388577725E-66</v>
      </c>
      <c r="G582">
        <f t="shared" si="57"/>
        <v>0</v>
      </c>
      <c r="H582">
        <f t="shared" si="58"/>
        <v>4.7814154967036149E-4</v>
      </c>
      <c r="I582">
        <f t="shared" si="59"/>
        <v>3.2126815451837494E-2</v>
      </c>
      <c r="J582">
        <f t="shared" si="60"/>
        <v>1.157345933964032E-131</v>
      </c>
      <c r="K582">
        <f t="shared" si="61"/>
        <v>1</v>
      </c>
      <c r="L582">
        <f t="shared" si="62"/>
        <v>0.99904394552000075</v>
      </c>
      <c r="M582">
        <f t="shared" si="62"/>
        <v>0.93677850136740148</v>
      </c>
    </row>
    <row r="583" spans="1:13" x14ac:dyDescent="0.3">
      <c r="A583">
        <v>280</v>
      </c>
      <c r="B583">
        <v>0</v>
      </c>
      <c r="C583">
        <v>0</v>
      </c>
      <c r="D583">
        <v>1</v>
      </c>
      <c r="E583">
        <v>0</v>
      </c>
      <c r="F583">
        <f t="shared" si="56"/>
        <v>1.29864152872719E-66</v>
      </c>
      <c r="G583">
        <f t="shared" si="57"/>
        <v>0</v>
      </c>
      <c r="H583">
        <f t="shared" si="58"/>
        <v>4.4405885850558959E-4</v>
      </c>
      <c r="I583">
        <f t="shared" si="59"/>
        <v>3.0329702539842223E-2</v>
      </c>
      <c r="J583">
        <f t="shared" si="60"/>
        <v>1.6864698201348933E-132</v>
      </c>
      <c r="K583">
        <f t="shared" si="61"/>
        <v>0</v>
      </c>
      <c r="L583">
        <f t="shared" si="62"/>
        <v>0.99911207947125857</v>
      </c>
      <c r="M583">
        <f t="shared" si="62"/>
        <v>9.1989085615531182E-4</v>
      </c>
    </row>
    <row r="584" spans="1:13" x14ac:dyDescent="0.3">
      <c r="A584">
        <v>281</v>
      </c>
      <c r="B584">
        <v>1</v>
      </c>
      <c r="C584">
        <v>0</v>
      </c>
      <c r="D584">
        <v>0</v>
      </c>
      <c r="E584">
        <v>0</v>
      </c>
      <c r="F584">
        <f t="shared" si="56"/>
        <v>4.9425076709307442E-67</v>
      </c>
      <c r="G584">
        <f t="shared" si="57"/>
        <v>0</v>
      </c>
      <c r="H584">
        <f t="shared" si="58"/>
        <v>4.1231099066384944E-4</v>
      </c>
      <c r="I584">
        <f t="shared" si="59"/>
        <v>2.8626930058612724E-2</v>
      </c>
      <c r="J584">
        <f t="shared" si="60"/>
        <v>1</v>
      </c>
      <c r="K584">
        <f t="shared" si="61"/>
        <v>0</v>
      </c>
      <c r="L584">
        <f t="shared" si="62"/>
        <v>1.7000035302220494E-7</v>
      </c>
      <c r="M584">
        <f t="shared" si="62"/>
        <v>8.1950112458070473E-4</v>
      </c>
    </row>
    <row r="585" spans="1:13" x14ac:dyDescent="0.3">
      <c r="A585">
        <v>282</v>
      </c>
      <c r="B585">
        <v>0</v>
      </c>
      <c r="C585">
        <v>0</v>
      </c>
      <c r="D585">
        <v>0</v>
      </c>
      <c r="E585">
        <v>0</v>
      </c>
      <c r="F585">
        <f t="shared" si="56"/>
        <v>1.8754512967621671E-67</v>
      </c>
      <c r="G585">
        <f t="shared" si="57"/>
        <v>0</v>
      </c>
      <c r="H585">
        <f t="shared" si="58"/>
        <v>3.8274506965154195E-4</v>
      </c>
      <c r="I585">
        <f t="shared" si="59"/>
        <v>2.7013916707900314E-2</v>
      </c>
      <c r="J585">
        <f t="shared" si="60"/>
        <v>3.517317566526894E-134</v>
      </c>
      <c r="K585">
        <f t="shared" si="61"/>
        <v>0</v>
      </c>
      <c r="L585">
        <f t="shared" si="62"/>
        <v>1.464937883425637E-7</v>
      </c>
      <c r="M585">
        <f t="shared" si="62"/>
        <v>7.2975169590137575E-4</v>
      </c>
    </row>
    <row r="586" spans="1:13" x14ac:dyDescent="0.3">
      <c r="A586">
        <v>283</v>
      </c>
      <c r="B586">
        <v>0</v>
      </c>
      <c r="C586">
        <v>0</v>
      </c>
      <c r="D586">
        <v>0</v>
      </c>
      <c r="E586">
        <v>0</v>
      </c>
      <c r="F586">
        <f t="shared" si="56"/>
        <v>7.095199354458867E-68</v>
      </c>
      <c r="G586">
        <f t="shared" si="57"/>
        <v>0</v>
      </c>
      <c r="H586">
        <f t="shared" si="58"/>
        <v>3.5521771675413631E-4</v>
      </c>
      <c r="I586">
        <f t="shared" si="59"/>
        <v>2.5486282316008389E-2</v>
      </c>
      <c r="J586">
        <f t="shared" si="60"/>
        <v>5.0341853879513523E-135</v>
      </c>
      <c r="K586">
        <f t="shared" si="61"/>
        <v>0</v>
      </c>
      <c r="L586">
        <f t="shared" si="62"/>
        <v>1.2617962629602182E-7</v>
      </c>
      <c r="M586">
        <f t="shared" si="62"/>
        <v>6.4955058629128195E-4</v>
      </c>
    </row>
    <row r="587" spans="1:13" x14ac:dyDescent="0.3">
      <c r="A587">
        <v>284</v>
      </c>
      <c r="B587">
        <v>0</v>
      </c>
      <c r="C587">
        <v>0</v>
      </c>
      <c r="D587">
        <v>1</v>
      </c>
      <c r="E587">
        <v>0</v>
      </c>
      <c r="F587">
        <f t="shared" si="56"/>
        <v>2.676232174297268E-68</v>
      </c>
      <c r="G587">
        <f t="shared" si="57"/>
        <v>0</v>
      </c>
      <c r="H587">
        <f t="shared" si="58"/>
        <v>3.2959449685586656E-4</v>
      </c>
      <c r="I587">
        <f t="shared" si="59"/>
        <v>2.4039840185545166E-2</v>
      </c>
      <c r="J587">
        <f t="shared" si="60"/>
        <v>7.1622186507438832E-136</v>
      </c>
      <c r="K587">
        <f t="shared" si="61"/>
        <v>0</v>
      </c>
      <c r="L587">
        <f t="shared" si="62"/>
        <v>0.99934091963882055</v>
      </c>
      <c r="M587">
        <f t="shared" si="62"/>
        <v>5.7791391614655228E-4</v>
      </c>
    </row>
    <row r="588" spans="1:13" x14ac:dyDescent="0.3">
      <c r="A588">
        <v>285</v>
      </c>
      <c r="B588">
        <v>0</v>
      </c>
      <c r="C588">
        <v>0</v>
      </c>
      <c r="D588">
        <v>0</v>
      </c>
      <c r="E588">
        <v>0</v>
      </c>
      <c r="F588">
        <f t="shared" si="56"/>
        <v>1.0064294722508733E-68</v>
      </c>
      <c r="G588">
        <f t="shared" si="57"/>
        <v>0</v>
      </c>
      <c r="H588">
        <f t="shared" si="58"/>
        <v>3.057493941652714E-4</v>
      </c>
      <c r="I588">
        <f t="shared" si="59"/>
        <v>2.2670589668163259E-2</v>
      </c>
      <c r="J588">
        <f t="shared" si="60"/>
        <v>1.0129002826151715E-136</v>
      </c>
      <c r="K588">
        <f t="shared" si="61"/>
        <v>0</v>
      </c>
      <c r="L588">
        <f t="shared" si="62"/>
        <v>9.3482692032430495E-8</v>
      </c>
      <c r="M588">
        <f t="shared" si="62"/>
        <v>5.1395563590223069E-4</v>
      </c>
    </row>
    <row r="589" spans="1:13" x14ac:dyDescent="0.3">
      <c r="A589">
        <v>286</v>
      </c>
      <c r="B589">
        <v>0</v>
      </c>
      <c r="C589">
        <v>0</v>
      </c>
      <c r="D589">
        <v>0</v>
      </c>
      <c r="E589">
        <v>0</v>
      </c>
      <c r="F589">
        <f t="shared" si="56"/>
        <v>3.7734906486915128E-69</v>
      </c>
      <c r="G589">
        <f t="shared" si="57"/>
        <v>0</v>
      </c>
      <c r="H589">
        <f t="shared" si="58"/>
        <v>2.8356431639149925E-4</v>
      </c>
      <c r="I589">
        <f t="shared" si="59"/>
        <v>2.137470896468829E-2</v>
      </c>
      <c r="J589">
        <f t="shared" si="60"/>
        <v>1.4239231675762295E-137</v>
      </c>
      <c r="K589">
        <f t="shared" si="61"/>
        <v>0</v>
      </c>
      <c r="L589">
        <f t="shared" si="62"/>
        <v>8.0408721530578284E-8</v>
      </c>
      <c r="M589">
        <f t="shared" si="62"/>
        <v>4.5687818332512594E-4</v>
      </c>
    </row>
    <row r="590" spans="1:13" x14ac:dyDescent="0.3">
      <c r="A590">
        <v>287</v>
      </c>
      <c r="B590">
        <v>0</v>
      </c>
      <c r="C590">
        <v>0</v>
      </c>
      <c r="D590">
        <v>0</v>
      </c>
      <c r="E590">
        <v>0</v>
      </c>
      <c r="F590">
        <f t="shared" si="56"/>
        <v>1.4105990380979019E-69</v>
      </c>
      <c r="G590">
        <f t="shared" si="57"/>
        <v>0</v>
      </c>
      <c r="H590">
        <f t="shared" si="58"/>
        <v>2.6292862597705963E-4</v>
      </c>
      <c r="I590">
        <f t="shared" si="59"/>
        <v>2.014854814691187E-2</v>
      </c>
      <c r="J590">
        <f t="shared" si="60"/>
        <v>1.9897896462827259E-138</v>
      </c>
      <c r="K590">
        <f t="shared" si="61"/>
        <v>0</v>
      </c>
      <c r="L590">
        <f t="shared" si="62"/>
        <v>6.9131462358184512E-8</v>
      </c>
      <c r="M590">
        <f t="shared" si="62"/>
        <v>4.0596399242842575E-4</v>
      </c>
    </row>
    <row r="591" spans="1:13" x14ac:dyDescent="0.3">
      <c r="A591">
        <v>288</v>
      </c>
      <c r="B591">
        <v>0</v>
      </c>
      <c r="C591">
        <v>0</v>
      </c>
      <c r="D591">
        <v>0</v>
      </c>
      <c r="E591">
        <v>0</v>
      </c>
      <c r="F591">
        <f t="shared" si="56"/>
        <v>5.2573181811307962E-70</v>
      </c>
      <c r="G591">
        <f t="shared" si="57"/>
        <v>0</v>
      </c>
      <c r="H591">
        <f t="shared" si="58"/>
        <v>2.4373869705155226E-4</v>
      </c>
      <c r="I591">
        <f t="shared" si="59"/>
        <v>1.8988622397209633E-2</v>
      </c>
      <c r="J591">
        <f t="shared" si="60"/>
        <v>2.7639394457648423E-139</v>
      </c>
      <c r="K591">
        <f t="shared" si="61"/>
        <v>0</v>
      </c>
      <c r="L591">
        <f t="shared" si="62"/>
        <v>5.9408552440388373E-8</v>
      </c>
      <c r="M591">
        <f t="shared" si="62"/>
        <v>3.6056778054381134E-4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1"/>
  <sheetViews>
    <sheetView workbookViewId="0">
      <selection activeCell="H8" sqref="H8"/>
    </sheetView>
  </sheetViews>
  <sheetFormatPr defaultRowHeight="14.4" x14ac:dyDescent="0.3"/>
  <cols>
    <col min="1" max="1" width="31.33203125" customWidth="1"/>
    <col min="3" max="3" width="7.21875" bestFit="1" customWidth="1"/>
    <col min="4" max="4" width="8.88671875" customWidth="1"/>
    <col min="5" max="5" width="20.88671875" bestFit="1" customWidth="1"/>
    <col min="6" max="7" width="12" bestFit="1" customWidth="1"/>
    <col min="8" max="8" width="22.5546875" customWidth="1"/>
    <col min="9" max="9" width="31.77734375" bestFit="1" customWidth="1"/>
    <col min="10" max="10" width="16" bestFit="1" customWidth="1"/>
    <col min="11" max="11" width="16.109375" bestFit="1" customWidth="1"/>
    <col min="12" max="12" width="16" bestFit="1" customWidth="1"/>
    <col min="13" max="13" width="21.88671875" bestFit="1" customWidth="1"/>
    <col min="15" max="15" width="32.6640625" bestFit="1" customWidth="1"/>
  </cols>
  <sheetData>
    <row r="1" spans="1:16" s="1" customFormat="1" ht="25.8" x14ac:dyDescent="0.5">
      <c r="A1" s="1" t="s">
        <v>0</v>
      </c>
      <c r="I1" s="1" t="s">
        <v>1</v>
      </c>
      <c r="O1" s="1" t="s">
        <v>2</v>
      </c>
    </row>
    <row r="2" spans="1:16" ht="24" thickBot="1" x14ac:dyDescent="0.5">
      <c r="A2" s="2" t="s">
        <v>3</v>
      </c>
      <c r="E2" s="3" t="s">
        <v>4</v>
      </c>
      <c r="I2" s="2" t="s">
        <v>3</v>
      </c>
      <c r="O2" s="3"/>
    </row>
    <row r="3" spans="1:16" ht="15" thickBot="1" x14ac:dyDescent="0.35">
      <c r="B3" s="4" t="s">
        <v>5</v>
      </c>
      <c r="C3" s="5" t="s">
        <v>6</v>
      </c>
      <c r="E3" t="s">
        <v>7</v>
      </c>
      <c r="J3" s="6" t="s">
        <v>5</v>
      </c>
      <c r="K3" s="4" t="s">
        <v>6</v>
      </c>
      <c r="O3" s="7" t="s">
        <v>8</v>
      </c>
      <c r="P3" s="30">
        <f>I12</f>
        <v>79.910787473657734</v>
      </c>
    </row>
    <row r="4" spans="1:16" x14ac:dyDescent="0.3">
      <c r="A4" s="9" t="s">
        <v>9</v>
      </c>
      <c r="B4" s="10">
        <f>G11-I11</f>
        <v>50.699223905547122</v>
      </c>
      <c r="C4" s="8"/>
      <c r="I4" s="7" t="s">
        <v>9</v>
      </c>
      <c r="J4" s="11">
        <f>F11-K11</f>
        <v>-2.4330777482765882</v>
      </c>
      <c r="K4" s="12" t="s">
        <v>10</v>
      </c>
      <c r="O4" s="13" t="s">
        <v>11</v>
      </c>
      <c r="P4" s="14">
        <f>H12</f>
        <v>82.154879260067702</v>
      </c>
    </row>
    <row r="5" spans="1:16" x14ac:dyDescent="0.3">
      <c r="A5" s="15" t="s">
        <v>12</v>
      </c>
      <c r="B5" s="16">
        <v>7.4551995278463208</v>
      </c>
      <c r="C5" s="11">
        <v>8.0726147511653412E-2</v>
      </c>
      <c r="E5" t="s">
        <v>13</v>
      </c>
      <c r="F5" t="s">
        <v>14</v>
      </c>
      <c r="G5" t="s">
        <v>15</v>
      </c>
      <c r="I5" s="13" t="s">
        <v>12</v>
      </c>
      <c r="J5" s="11">
        <v>7.4551995278463208</v>
      </c>
      <c r="K5" s="17">
        <v>8.0726147511653412E-2</v>
      </c>
      <c r="O5" s="13" t="s">
        <v>16</v>
      </c>
      <c r="P5" s="18">
        <f>P3*$J$5*2.35482/2</f>
        <v>701.44302601079778</v>
      </c>
    </row>
    <row r="6" spans="1:16" x14ac:dyDescent="0.3">
      <c r="A6" s="15" t="s">
        <v>17</v>
      </c>
      <c r="B6" s="31">
        <f>B5*B4</f>
        <v>377.9728301228098</v>
      </c>
      <c r="C6" s="11">
        <f>B6*(C5/B5)</f>
        <v>4.0927530277255419</v>
      </c>
      <c r="E6" s="20">
        <f>SQRT((2*313.17*22.1)/((0.956*40+0.044*46)/1000))</f>
        <v>586.33085917053415</v>
      </c>
      <c r="F6" s="20">
        <f>SQRT((2*298.17*20.8)/((40)/1000))</f>
        <v>556.86335846417478</v>
      </c>
      <c r="G6" s="20">
        <f>SQRT((2*313.17*20.8)/((131.29)/1000))</f>
        <v>315.00751689379786</v>
      </c>
      <c r="I6" s="13" t="s">
        <v>17</v>
      </c>
      <c r="J6" s="21">
        <f>J5*J4</f>
        <v>-18.139080080165009</v>
      </c>
      <c r="K6" s="11">
        <f>J6*(K5/J5)*-1</f>
        <v>0.19641299321469735</v>
      </c>
      <c r="O6" s="13" t="s">
        <v>18</v>
      </c>
      <c r="P6" s="18">
        <f>P4*$J$5*2.35482/2</f>
        <v>721.14127430830433</v>
      </c>
    </row>
    <row r="7" spans="1:16" ht="15" thickBot="1" x14ac:dyDescent="0.35">
      <c r="A7" s="22" t="s">
        <v>19</v>
      </c>
      <c r="B7" s="32">
        <f>(2.35482*G12)*B5</f>
        <v>79.48328510268567</v>
      </c>
      <c r="C7" s="23">
        <f>B7*(C5/B5)</f>
        <v>0.86065830618537298</v>
      </c>
      <c r="E7" t="s">
        <v>20</v>
      </c>
      <c r="I7" s="24" t="s">
        <v>19</v>
      </c>
      <c r="J7" s="25">
        <f>(2.35482*F12)*J5</f>
        <v>23.793138490493728</v>
      </c>
      <c r="K7" s="23">
        <f>J7*(K5/J5)</f>
        <v>0.25763608343070876</v>
      </c>
      <c r="O7" s="13" t="s">
        <v>21</v>
      </c>
      <c r="P7" s="18">
        <f>(P5*P5*30.01*1.6605E-27)/((3)*1.381E-23)</f>
        <v>591.79970645897049</v>
      </c>
    </row>
    <row r="8" spans="1:16" x14ac:dyDescent="0.3">
      <c r="A8" s="26"/>
      <c r="B8" s="19"/>
      <c r="C8" s="27"/>
      <c r="O8" s="13" t="s">
        <v>22</v>
      </c>
      <c r="P8" s="18">
        <f>(P6*P6*30.01*1.6605E-27)/((3)*1.381E-23)</f>
        <v>625.50480188214067</v>
      </c>
    </row>
    <row r="9" spans="1:16" ht="15" thickBot="1" x14ac:dyDescent="0.35">
      <c r="E9" s="28" t="s">
        <v>23</v>
      </c>
      <c r="J9" s="28" t="s">
        <v>24</v>
      </c>
      <c r="M9" s="28" t="s">
        <v>25</v>
      </c>
      <c r="O9" s="24" t="s">
        <v>26</v>
      </c>
      <c r="P9" s="29">
        <f>((P7+P8)/2)-273</f>
        <v>335.65225417055558</v>
      </c>
    </row>
    <row r="10" spans="1:16" x14ac:dyDescent="0.3">
      <c r="E10" s="28" t="s">
        <v>27</v>
      </c>
      <c r="F10" s="20">
        <v>985.54410019212173</v>
      </c>
      <c r="G10" s="20">
        <v>886.95095984701038</v>
      </c>
      <c r="H10" s="20">
        <v>15.399761695160164</v>
      </c>
      <c r="I10" s="20">
        <v>15.654821517250205</v>
      </c>
      <c r="J10" s="28" t="s">
        <v>27</v>
      </c>
      <c r="K10" s="20">
        <v>385.84277915836122</v>
      </c>
      <c r="L10" s="20">
        <v>43.352098593628945</v>
      </c>
      <c r="M10" s="20">
        <v>41.838238667866641</v>
      </c>
    </row>
    <row r="11" spans="1:16" x14ac:dyDescent="0.3">
      <c r="E11" s="28" t="s">
        <v>28</v>
      </c>
      <c r="F11" s="20">
        <v>-39.206690189956625</v>
      </c>
      <c r="G11" s="20">
        <v>63.215793269013425</v>
      </c>
      <c r="H11" s="20">
        <v>-37.522170962140962</v>
      </c>
      <c r="I11" s="20">
        <v>12.516569363466305</v>
      </c>
      <c r="J11" s="28" t="s">
        <v>28</v>
      </c>
      <c r="K11" s="20">
        <v>-36.773612441680037</v>
      </c>
      <c r="L11" s="20">
        <v>71.048525287443198</v>
      </c>
      <c r="M11" s="20">
        <v>-42.317277576508545</v>
      </c>
    </row>
    <row r="12" spans="1:16" x14ac:dyDescent="0.3">
      <c r="E12" s="28" t="s">
        <v>29</v>
      </c>
      <c r="F12" s="20">
        <v>1.355297837985691</v>
      </c>
      <c r="G12" s="20">
        <v>4.5275037800797007</v>
      </c>
      <c r="H12" s="20">
        <v>82.154879260067702</v>
      </c>
      <c r="I12" s="20">
        <v>79.910787473657734</v>
      </c>
      <c r="J12" s="28" t="s">
        <v>29</v>
      </c>
      <c r="K12" s="20">
        <v>81.353650030185392</v>
      </c>
      <c r="L12" s="20">
        <v>2.1998689063969414</v>
      </c>
      <c r="M12" s="20">
        <v>18.280280380031655</v>
      </c>
    </row>
    <row r="13" spans="1:16" x14ac:dyDescent="0.3">
      <c r="J13" s="28" t="s">
        <v>30</v>
      </c>
      <c r="K13" s="28" t="s">
        <v>30</v>
      </c>
      <c r="L13" s="28" t="s">
        <v>30</v>
      </c>
      <c r="M13" s="28" t="s">
        <v>30</v>
      </c>
    </row>
    <row r="14" spans="1:16" x14ac:dyDescent="0.3">
      <c r="J14">
        <f>SUM(J16:J591)</f>
        <v>263590.71560376085</v>
      </c>
      <c r="K14">
        <f>SUM(K362:K373)</f>
        <v>23755.222705656492</v>
      </c>
      <c r="L14">
        <f>SUM(L16:L591)</f>
        <v>3072.0931343905804</v>
      </c>
      <c r="M14">
        <f>SUM(M16:M591)</f>
        <v>3550.626429375865</v>
      </c>
    </row>
    <row r="15" spans="1:16" x14ac:dyDescent="0.3">
      <c r="A15" s="28" t="s">
        <v>31</v>
      </c>
      <c r="B15" s="28" t="s">
        <v>32</v>
      </c>
      <c r="C15" s="28" t="s">
        <v>33</v>
      </c>
      <c r="D15" s="28" t="s">
        <v>34</v>
      </c>
      <c r="E15" s="28" t="s">
        <v>35</v>
      </c>
      <c r="F15" s="28" t="s">
        <v>36</v>
      </c>
      <c r="G15" s="28" t="s">
        <v>37</v>
      </c>
      <c r="H15" s="28" t="s">
        <v>38</v>
      </c>
      <c r="I15" s="28" t="s">
        <v>39</v>
      </c>
      <c r="J15" s="28" t="s">
        <v>40</v>
      </c>
      <c r="K15" s="28" t="s">
        <v>41</v>
      </c>
      <c r="L15" s="28" t="s">
        <v>42</v>
      </c>
      <c r="M15" s="28" t="s">
        <v>43</v>
      </c>
    </row>
    <row r="16" spans="1:16" x14ac:dyDescent="0.3">
      <c r="A16">
        <v>-287</v>
      </c>
      <c r="B16">
        <v>0</v>
      </c>
      <c r="C16">
        <v>0</v>
      </c>
      <c r="D16">
        <v>0</v>
      </c>
      <c r="E16">
        <v>0</v>
      </c>
      <c r="F16">
        <f>$F$10*EXP(-(($A16-$F$11)^2)/(2*$F$12^2))+$M$10*EXP(-(($A16-$M$11)^2)/(2*$M$12^2))+$K$10*EXP(-(($A16-$K$11)^2)/(2*$K$12^2))</f>
        <v>3.4048516266880755</v>
      </c>
      <c r="G16">
        <f>$G$10*EXP(-(($A16-$G$11)^2)/(2*$G$12^2))+$L$10*EXP(-(($A16-$L$11)^2)/(2*$L$12^2))</f>
        <v>0</v>
      </c>
      <c r="H16">
        <f>$H$10*EXP(-(($A16-$H$11)^2)/(2*$H$12^2))</f>
        <v>0.15314785585213014</v>
      </c>
      <c r="I16">
        <f>$I$10*EXP(-(($A16-$I$11)^2)/(2*$I$12^2))</f>
        <v>1.3933126552813323E-2</v>
      </c>
      <c r="J16">
        <f>(F16-B16)^2</f>
        <v>11.593014599760433</v>
      </c>
      <c r="K16">
        <f>(G16-C16)^2</f>
        <v>0</v>
      </c>
      <c r="L16">
        <f>(H16-D16)^2</f>
        <v>2.3454265752104832E-2</v>
      </c>
      <c r="M16">
        <f>(I16-E16)^2</f>
        <v>1.9413201553671169E-4</v>
      </c>
    </row>
    <row r="17" spans="1:13" x14ac:dyDescent="0.3">
      <c r="A17">
        <v>-286</v>
      </c>
      <c r="B17">
        <v>0</v>
      </c>
      <c r="C17">
        <v>0</v>
      </c>
      <c r="D17">
        <v>0</v>
      </c>
      <c r="E17">
        <v>0</v>
      </c>
      <c r="F17">
        <f t="shared" ref="F17:F80" si="0">$F$10*EXP(-(($A17-$F$11)^2)/(2*$F$12^2))+$M$10*EXP(-(($A17-$M$11)^2)/(2*$M$12^2))+$K$10*EXP(-(($A17-$K$11)^2)/(2*$K$12^2))</f>
        <v>3.5357781732472069</v>
      </c>
      <c r="G17">
        <f t="shared" ref="G17:G80" si="1">$G$10*EXP(-(($A17-$G$11)^2)/(2*$G$12^2))+$L$10*EXP(-(($A17-$L$11)^2)/(2*$L$12^2))</f>
        <v>0</v>
      </c>
      <c r="H17">
        <f t="shared" ref="H17:H80" si="2">$H$10*EXP(-(($A17-$H$11)^2)/(2*$H$12^2))</f>
        <v>0.15890278243482767</v>
      </c>
      <c r="I17">
        <f t="shared" ref="I17:I80" si="3">$I$10*EXP(-(($A17-$I$11)^2)/(2*$I$12^2))</f>
        <v>1.4601071651223235E-2</v>
      </c>
      <c r="J17">
        <f t="shared" ref="J17:M80" si="4">(F17-B17)^2</f>
        <v>12.501727290411356</v>
      </c>
      <c r="K17">
        <f t="shared" si="4"/>
        <v>0</v>
      </c>
      <c r="L17">
        <f t="shared" si="4"/>
        <v>2.5250094265530175E-2</v>
      </c>
      <c r="M17">
        <f t="shared" si="4"/>
        <v>2.1319129336415483E-4</v>
      </c>
    </row>
    <row r="18" spans="1:13" x14ac:dyDescent="0.3">
      <c r="A18">
        <v>-285</v>
      </c>
      <c r="B18">
        <v>0</v>
      </c>
      <c r="C18">
        <v>0</v>
      </c>
      <c r="D18">
        <v>0</v>
      </c>
      <c r="E18">
        <v>0</v>
      </c>
      <c r="F18">
        <f t="shared" si="0"/>
        <v>3.6711844959175575</v>
      </c>
      <c r="G18">
        <f t="shared" si="1"/>
        <v>0</v>
      </c>
      <c r="H18">
        <f t="shared" si="2"/>
        <v>0.16484953921386852</v>
      </c>
      <c r="I18">
        <f t="shared" si="3"/>
        <v>1.5298641666089735E-2</v>
      </c>
      <c r="J18">
        <f t="shared" si="4"/>
        <v>13.477595603065451</v>
      </c>
      <c r="K18">
        <f t="shared" si="4"/>
        <v>0</v>
      </c>
      <c r="L18">
        <f t="shared" si="4"/>
        <v>2.7175370579024777E-2</v>
      </c>
      <c r="M18">
        <f t="shared" si="4"/>
        <v>2.3404843682741692E-4</v>
      </c>
    </row>
    <row r="19" spans="1:13" x14ac:dyDescent="0.3">
      <c r="A19">
        <v>-284</v>
      </c>
      <c r="B19">
        <v>0</v>
      </c>
      <c r="C19">
        <v>0</v>
      </c>
      <c r="D19">
        <v>0</v>
      </c>
      <c r="E19">
        <v>0</v>
      </c>
      <c r="F19">
        <f t="shared" si="0"/>
        <v>3.8112004540177113</v>
      </c>
      <c r="G19">
        <f t="shared" si="1"/>
        <v>0</v>
      </c>
      <c r="H19">
        <f t="shared" si="2"/>
        <v>0.170993510224597</v>
      </c>
      <c r="I19">
        <f t="shared" si="3"/>
        <v>1.6027028256510478E-2</v>
      </c>
      <c r="J19">
        <f t="shared" si="4"/>
        <v>14.52524890070481</v>
      </c>
      <c r="K19">
        <f t="shared" si="4"/>
        <v>0</v>
      </c>
      <c r="L19">
        <f t="shared" si="4"/>
        <v>2.9238780538929358E-2</v>
      </c>
      <c r="M19">
        <f t="shared" si="4"/>
        <v>2.5686563473498528E-4</v>
      </c>
    </row>
    <row r="20" spans="1:13" x14ac:dyDescent="0.3">
      <c r="A20">
        <v>-283</v>
      </c>
      <c r="B20">
        <v>0</v>
      </c>
      <c r="C20">
        <v>0</v>
      </c>
      <c r="D20">
        <v>0</v>
      </c>
      <c r="E20">
        <v>0</v>
      </c>
      <c r="F20">
        <f t="shared" si="0"/>
        <v>3.9559587406410825</v>
      </c>
      <c r="G20">
        <f t="shared" si="1"/>
        <v>0</v>
      </c>
      <c r="H20">
        <f t="shared" si="2"/>
        <v>0.17734019129508408</v>
      </c>
      <c r="I20">
        <f t="shared" si="3"/>
        <v>1.6787465094637029E-2</v>
      </c>
      <c r="J20">
        <f t="shared" si="4"/>
        <v>15.64960955765458</v>
      </c>
      <c r="K20">
        <f t="shared" si="4"/>
        <v>0</v>
      </c>
      <c r="L20">
        <f t="shared" si="4"/>
        <v>3.1449543448577012E-2</v>
      </c>
      <c r="M20">
        <f t="shared" si="4"/>
        <v>2.8181898430365663E-4</v>
      </c>
    </row>
    <row r="21" spans="1:13" x14ac:dyDescent="0.3">
      <c r="A21">
        <v>-282</v>
      </c>
      <c r="B21">
        <v>0</v>
      </c>
      <c r="C21">
        <v>0</v>
      </c>
      <c r="D21">
        <v>0</v>
      </c>
      <c r="E21">
        <v>0</v>
      </c>
      <c r="F21">
        <f t="shared" si="0"/>
        <v>4.1055949090214909</v>
      </c>
      <c r="G21">
        <f t="shared" si="1"/>
        <v>0</v>
      </c>
      <c r="H21">
        <f t="shared" si="2"/>
        <v>0.18389519089543291</v>
      </c>
      <c r="I21">
        <f t="shared" si="3"/>
        <v>1.7581229074932356E-2</v>
      </c>
      <c r="J21">
        <f t="shared" si="4"/>
        <v>16.855909556983185</v>
      </c>
      <c r="K21">
        <f t="shared" si="4"/>
        <v>0</v>
      </c>
      <c r="L21">
        <f t="shared" si="4"/>
        <v>3.3817441234467713E-2</v>
      </c>
      <c r="M21">
        <f t="shared" si="4"/>
        <v>3.0909961578524681E-4</v>
      </c>
    </row>
    <row r="22" spans="1:13" x14ac:dyDescent="0.3">
      <c r="A22">
        <v>-281</v>
      </c>
      <c r="B22">
        <v>0</v>
      </c>
      <c r="C22">
        <v>0</v>
      </c>
      <c r="D22">
        <v>0</v>
      </c>
      <c r="E22">
        <v>0</v>
      </c>
      <c r="F22">
        <f t="shared" si="0"/>
        <v>4.2602473977008799</v>
      </c>
      <c r="G22">
        <f t="shared" si="1"/>
        <v>0</v>
      </c>
      <c r="H22">
        <f t="shared" si="2"/>
        <v>0.19066423093369581</v>
      </c>
      <c r="I22">
        <f t="shared" si="3"/>
        <v>1.8409641546263403E-2</v>
      </c>
      <c r="J22">
        <f t="shared" si="4"/>
        <v>18.149707889617119</v>
      </c>
      <c r="K22">
        <f t="shared" si="4"/>
        <v>0</v>
      </c>
      <c r="L22">
        <f t="shared" si="4"/>
        <v>3.6352848957537681E-2</v>
      </c>
      <c r="M22">
        <f t="shared" si="4"/>
        <v>3.3891490186190758E-4</v>
      </c>
    </row>
    <row r="23" spans="1:13" x14ac:dyDescent="0.3">
      <c r="A23">
        <v>-280</v>
      </c>
      <c r="B23">
        <v>0</v>
      </c>
      <c r="C23">
        <v>1</v>
      </c>
      <c r="D23">
        <v>0</v>
      </c>
      <c r="E23">
        <v>0</v>
      </c>
      <c r="F23">
        <f t="shared" si="0"/>
        <v>4.4200575544304233</v>
      </c>
      <c r="G23">
        <f t="shared" si="1"/>
        <v>0</v>
      </c>
      <c r="H23">
        <f t="shared" si="2"/>
        <v>0.19765314749569785</v>
      </c>
      <c r="I23">
        <f t="shared" si="3"/>
        <v>1.9274069566727857E-2</v>
      </c>
      <c r="J23">
        <f t="shared" si="4"/>
        <v>19.536908784477454</v>
      </c>
      <c r="K23">
        <f t="shared" si="4"/>
        <v>1</v>
      </c>
      <c r="L23">
        <f t="shared" si="4"/>
        <v>3.906676671495609E-2</v>
      </c>
      <c r="M23">
        <f t="shared" si="4"/>
        <v>3.7148975766306496E-4</v>
      </c>
    </row>
    <row r="24" spans="1:13" x14ac:dyDescent="0.3">
      <c r="A24">
        <v>-279</v>
      </c>
      <c r="B24">
        <v>0</v>
      </c>
      <c r="C24">
        <v>1</v>
      </c>
      <c r="D24">
        <v>0</v>
      </c>
      <c r="E24">
        <v>0</v>
      </c>
      <c r="F24">
        <f t="shared" si="0"/>
        <v>4.5851696587350261</v>
      </c>
      <c r="G24">
        <f t="shared" si="1"/>
        <v>0</v>
      </c>
      <c r="H24">
        <f t="shared" si="2"/>
        <v>0.20486789152602738</v>
      </c>
      <c r="I24">
        <f t="shared" si="3"/>
        <v>2.0175927181082996E-2</v>
      </c>
      <c r="J24">
        <f t="shared" si="4"/>
        <v>21.023780799384276</v>
      </c>
      <c r="K24">
        <f t="shared" si="4"/>
        <v>1</v>
      </c>
      <c r="L24">
        <f t="shared" si="4"/>
        <v>4.1970852978320122E-2</v>
      </c>
      <c r="M24">
        <f t="shared" si="4"/>
        <v>4.0706803761636365E-4</v>
      </c>
    </row>
    <row r="25" spans="1:13" x14ac:dyDescent="0.3">
      <c r="A25">
        <v>-278</v>
      </c>
      <c r="B25">
        <v>0</v>
      </c>
      <c r="C25">
        <v>2</v>
      </c>
      <c r="D25">
        <v>0</v>
      </c>
      <c r="E25">
        <v>0</v>
      </c>
      <c r="F25">
        <f t="shared" si="0"/>
        <v>4.7557309430701116</v>
      </c>
      <c r="G25">
        <f t="shared" si="1"/>
        <v>0</v>
      </c>
      <c r="H25">
        <f t="shared" si="2"/>
        <v>0.21231452944740853</v>
      </c>
      <c r="I25">
        <f t="shared" si="3"/>
        <v>2.1116676720613861E-2</v>
      </c>
      <c r="J25">
        <f t="shared" si="4"/>
        <v>22.616976802874532</v>
      </c>
      <c r="K25">
        <f t="shared" si="4"/>
        <v>4</v>
      </c>
      <c r="L25">
        <f t="shared" si="4"/>
        <v>4.5077459414474504E-2</v>
      </c>
      <c r="M25">
        <f t="shared" si="4"/>
        <v>4.4591403572291535E-4</v>
      </c>
    </row>
    <row r="26" spans="1:13" x14ac:dyDescent="0.3">
      <c r="A26">
        <v>-277</v>
      </c>
      <c r="B26">
        <v>1</v>
      </c>
      <c r="C26">
        <v>5</v>
      </c>
      <c r="D26">
        <v>0</v>
      </c>
      <c r="E26">
        <v>0</v>
      </c>
      <c r="F26">
        <f t="shared" si="0"/>
        <v>4.9318916124982373</v>
      </c>
      <c r="G26">
        <f t="shared" si="1"/>
        <v>0</v>
      </c>
      <c r="H26">
        <f t="shared" si="2"/>
        <v>0.21999924371563973</v>
      </c>
      <c r="I26">
        <f t="shared" si="3"/>
        <v>2.2097830125244262E-2</v>
      </c>
      <c r="J26">
        <f t="shared" si="4"/>
        <v>15.459771652433988</v>
      </c>
      <c r="K26">
        <f t="shared" si="4"/>
        <v>25</v>
      </c>
      <c r="L26">
        <f t="shared" si="4"/>
        <v>4.8399667235453442E-2</v>
      </c>
      <c r="M26">
        <f t="shared" si="4"/>
        <v>4.8831409624415284E-4</v>
      </c>
    </row>
    <row r="27" spans="1:13" x14ac:dyDescent="0.3">
      <c r="A27">
        <v>-276</v>
      </c>
      <c r="B27">
        <v>5</v>
      </c>
      <c r="C27">
        <v>5</v>
      </c>
      <c r="D27">
        <v>1</v>
      </c>
      <c r="E27">
        <v>0</v>
      </c>
      <c r="F27">
        <f t="shared" si="0"/>
        <v>5.1138048628122137</v>
      </c>
      <c r="G27">
        <f t="shared" si="1"/>
        <v>0</v>
      </c>
      <c r="H27">
        <f t="shared" si="2"/>
        <v>0.22792833330724135</v>
      </c>
      <c r="I27">
        <f t="shared" si="3"/>
        <v>2.3120950287660934E-2</v>
      </c>
      <c r="J27">
        <f t="shared" si="4"/>
        <v>1.295154679970678E-2</v>
      </c>
      <c r="K27">
        <f t="shared" si="4"/>
        <v>25</v>
      </c>
      <c r="L27">
        <f t="shared" si="4"/>
        <v>0.5960946585097342</v>
      </c>
      <c r="M27">
        <f t="shared" si="4"/>
        <v>5.3457834220448823E-4</v>
      </c>
    </row>
    <row r="28" spans="1:13" x14ac:dyDescent="0.3">
      <c r="A28">
        <v>-275</v>
      </c>
      <c r="B28">
        <v>4</v>
      </c>
      <c r="C28">
        <v>2</v>
      </c>
      <c r="D28">
        <v>1</v>
      </c>
      <c r="E28">
        <v>0</v>
      </c>
      <c r="F28">
        <f t="shared" si="0"/>
        <v>5.3016268970301246</v>
      </c>
      <c r="G28">
        <f t="shared" si="1"/>
        <v>0</v>
      </c>
      <c r="H28">
        <f t="shared" si="2"/>
        <v>0.23610821413692834</v>
      </c>
      <c r="I28">
        <f t="shared" si="3"/>
        <v>2.4187652419184781E-2</v>
      </c>
      <c r="J28">
        <f t="shared" si="4"/>
        <v>1.6942325790722705</v>
      </c>
      <c r="K28">
        <f t="shared" si="4"/>
        <v>4</v>
      </c>
      <c r="L28">
        <f t="shared" si="4"/>
        <v>0.58353066050907287</v>
      </c>
      <c r="M28">
        <f t="shared" si="4"/>
        <v>5.8504252955129542E-4</v>
      </c>
    </row>
    <row r="29" spans="1:13" x14ac:dyDescent="0.3">
      <c r="A29">
        <v>-274</v>
      </c>
      <c r="B29">
        <v>7</v>
      </c>
      <c r="C29">
        <v>1</v>
      </c>
      <c r="D29">
        <v>0</v>
      </c>
      <c r="E29">
        <v>0</v>
      </c>
      <c r="F29">
        <f t="shared" si="0"/>
        <v>5.4955169401867536</v>
      </c>
      <c r="G29">
        <f t="shared" si="1"/>
        <v>0</v>
      </c>
      <c r="H29">
        <f t="shared" si="2"/>
        <v>0.24454541940198821</v>
      </c>
      <c r="I29">
        <f t="shared" si="3"/>
        <v>2.5299605437087213E-2</v>
      </c>
      <c r="J29">
        <f t="shared" si="4"/>
        <v>2.2634692772650284</v>
      </c>
      <c r="K29">
        <f t="shared" si="4"/>
        <v>1</v>
      </c>
      <c r="L29">
        <f t="shared" si="4"/>
        <v>5.9802462150494312E-2</v>
      </c>
      <c r="M29">
        <f t="shared" si="4"/>
        <v>6.4007003527229286E-4</v>
      </c>
    </row>
    <row r="30" spans="1:13" x14ac:dyDescent="0.3">
      <c r="A30">
        <v>-273</v>
      </c>
      <c r="B30">
        <v>5</v>
      </c>
      <c r="C30">
        <v>2</v>
      </c>
      <c r="D30">
        <v>0</v>
      </c>
      <c r="E30">
        <v>1</v>
      </c>
      <c r="F30">
        <f t="shared" si="0"/>
        <v>5.6956372523449295</v>
      </c>
      <c r="G30">
        <f t="shared" si="1"/>
        <v>0</v>
      </c>
      <c r="H30">
        <f t="shared" si="2"/>
        <v>0.2532465998506177</v>
      </c>
      <c r="I30">
        <f t="shared" si="3"/>
        <v>2.6458533373010754E-2</v>
      </c>
      <c r="J30">
        <f t="shared" si="4"/>
        <v>0.48391118685000306</v>
      </c>
      <c r="K30">
        <f t="shared" si="4"/>
        <v>4</v>
      </c>
      <c r="L30">
        <f t="shared" si="4"/>
        <v>6.413384033589889E-2</v>
      </c>
      <c r="M30">
        <f t="shared" si="4"/>
        <v>0.9477829872422292</v>
      </c>
    </row>
    <row r="31" spans="1:13" x14ac:dyDescent="0.3">
      <c r="A31">
        <v>-272</v>
      </c>
      <c r="B31">
        <v>9</v>
      </c>
      <c r="C31">
        <v>3</v>
      </c>
      <c r="D31">
        <v>0</v>
      </c>
      <c r="E31">
        <v>0</v>
      </c>
      <c r="F31">
        <f t="shared" si="0"/>
        <v>5.9021531397494007</v>
      </c>
      <c r="G31">
        <f t="shared" si="1"/>
        <v>0</v>
      </c>
      <c r="H31">
        <f t="shared" si="2"/>
        <v>0.26221852397125212</v>
      </c>
      <c r="I31">
        <f t="shared" si="3"/>
        <v>2.766621680211474E-2</v>
      </c>
      <c r="J31">
        <f t="shared" si="4"/>
        <v>9.5966551695644959</v>
      </c>
      <c r="K31">
        <f t="shared" si="4"/>
        <v>9</v>
      </c>
      <c r="L31">
        <f t="shared" si="4"/>
        <v>6.8758554313662124E-2</v>
      </c>
      <c r="M31">
        <f t="shared" si="4"/>
        <v>7.6541955214161589E-4</v>
      </c>
    </row>
    <row r="32" spans="1:13" x14ac:dyDescent="0.3">
      <c r="A32">
        <v>-271</v>
      </c>
      <c r="B32">
        <v>14</v>
      </c>
      <c r="C32">
        <v>5</v>
      </c>
      <c r="D32">
        <v>1</v>
      </c>
      <c r="E32">
        <v>0</v>
      </c>
      <c r="F32">
        <f t="shared" si="0"/>
        <v>6.1152329640450107</v>
      </c>
      <c r="G32">
        <f t="shared" si="1"/>
        <v>0</v>
      </c>
      <c r="H32">
        <f t="shared" si="2"/>
        <v>0.27146807809988444</v>
      </c>
      <c r="I32">
        <f t="shared" si="3"/>
        <v>2.892449429252468E-2</v>
      </c>
      <c r="J32">
        <f t="shared" si="4"/>
        <v>62.169551211282425</v>
      </c>
      <c r="K32">
        <f t="shared" si="4"/>
        <v>25</v>
      </c>
      <c r="L32">
        <f t="shared" si="4"/>
        <v>0.53075876122747612</v>
      </c>
      <c r="M32">
        <f t="shared" si="4"/>
        <v>8.3662637007829281E-4</v>
      </c>
    </row>
    <row r="33" spans="1:13" x14ac:dyDescent="0.3">
      <c r="A33">
        <v>-270</v>
      </c>
      <c r="B33">
        <v>7</v>
      </c>
      <c r="C33">
        <v>7</v>
      </c>
      <c r="D33">
        <v>0</v>
      </c>
      <c r="E33">
        <v>0</v>
      </c>
      <c r="F33">
        <f t="shared" si="0"/>
        <v>6.3350481494802402</v>
      </c>
      <c r="G33">
        <f t="shared" si="1"/>
        <v>0</v>
      </c>
      <c r="H33">
        <f t="shared" si="2"/>
        <v>0.28100226644236731</v>
      </c>
      <c r="I33">
        <f t="shared" si="3"/>
        <v>3.0235263874623646E-2</v>
      </c>
      <c r="J33">
        <f t="shared" si="4"/>
        <v>0.442160963509653</v>
      </c>
      <c r="K33">
        <f t="shared" si="4"/>
        <v>49</v>
      </c>
      <c r="L33">
        <f t="shared" si="4"/>
        <v>7.8962273745747186E-2</v>
      </c>
      <c r="M33">
        <f t="shared" si="4"/>
        <v>9.1417118156812173E-4</v>
      </c>
    </row>
    <row r="34" spans="1:13" x14ac:dyDescent="0.3">
      <c r="A34">
        <v>-269</v>
      </c>
      <c r="B34">
        <v>8</v>
      </c>
      <c r="C34">
        <v>3</v>
      </c>
      <c r="D34">
        <v>1</v>
      </c>
      <c r="E34">
        <v>0</v>
      </c>
      <c r="F34">
        <f t="shared" si="0"/>
        <v>6.5617731880163026</v>
      </c>
      <c r="G34">
        <f t="shared" si="1"/>
        <v>0</v>
      </c>
      <c r="H34">
        <f t="shared" si="2"/>
        <v>0.29082821100866074</v>
      </c>
      <c r="I34">
        <f t="shared" si="3"/>
        <v>3.1600484529678792E-2</v>
      </c>
      <c r="J34">
        <f t="shared" si="4"/>
        <v>2.0684963627087898</v>
      </c>
      <c r="K34">
        <f t="shared" si="4"/>
        <v>9</v>
      </c>
      <c r="L34">
        <f t="shared" si="4"/>
        <v>0.50292462630117662</v>
      </c>
      <c r="M34">
        <f t="shared" si="4"/>
        <v>9.9859062251046867E-4</v>
      </c>
    </row>
    <row r="35" spans="1:13" x14ac:dyDescent="0.3">
      <c r="A35">
        <v>-268</v>
      </c>
      <c r="B35">
        <v>12</v>
      </c>
      <c r="C35">
        <v>3</v>
      </c>
      <c r="D35">
        <v>1</v>
      </c>
      <c r="E35">
        <v>0</v>
      </c>
      <c r="F35">
        <f t="shared" si="0"/>
        <v>6.7955856422616501</v>
      </c>
      <c r="G35">
        <f t="shared" si="1"/>
        <v>0</v>
      </c>
      <c r="H35">
        <f t="shared" si="2"/>
        <v>0.30095315145598178</v>
      </c>
      <c r="I35">
        <f t="shared" si="3"/>
        <v>3.3022177697253234E-2</v>
      </c>
      <c r="J35">
        <f t="shared" si="4"/>
        <v>27.085928807033081</v>
      </c>
      <c r="K35">
        <f t="shared" si="4"/>
        <v>9</v>
      </c>
      <c r="L35">
        <f t="shared" si="4"/>
        <v>0.48866649645932353</v>
      </c>
      <c r="M35">
        <f t="shared" si="4"/>
        <v>1.0904642198689689E-3</v>
      </c>
    </row>
    <row r="36" spans="1:13" x14ac:dyDescent="0.3">
      <c r="A36">
        <v>-267</v>
      </c>
      <c r="B36">
        <v>10</v>
      </c>
      <c r="C36">
        <v>1</v>
      </c>
      <c r="D36">
        <v>1</v>
      </c>
      <c r="E36">
        <v>0</v>
      </c>
      <c r="F36">
        <f t="shared" si="0"/>
        <v>7.0366661461508313</v>
      </c>
      <c r="G36">
        <f t="shared" si="1"/>
        <v>0</v>
      </c>
      <c r="H36">
        <f t="shared" si="2"/>
        <v>0.31138444483779792</v>
      </c>
      <c r="I36">
        <f t="shared" si="3"/>
        <v>3.4502428800805555E-2</v>
      </c>
      <c r="J36">
        <f t="shared" si="4"/>
        <v>8.781347529368567</v>
      </c>
      <c r="K36">
        <f t="shared" si="4"/>
        <v>1</v>
      </c>
      <c r="L36">
        <f t="shared" si="4"/>
        <v>0.47419138281134776</v>
      </c>
      <c r="M36">
        <f t="shared" si="4"/>
        <v>1.1904175931546567E-3</v>
      </c>
    </row>
    <row r="37" spans="1:13" x14ac:dyDescent="0.3">
      <c r="A37">
        <v>-266</v>
      </c>
      <c r="B37">
        <v>13</v>
      </c>
      <c r="C37">
        <v>5</v>
      </c>
      <c r="D37">
        <v>0</v>
      </c>
      <c r="E37">
        <v>0</v>
      </c>
      <c r="F37">
        <f t="shared" si="0"/>
        <v>7.2851984032864987</v>
      </c>
      <c r="G37">
        <f t="shared" si="1"/>
        <v>0</v>
      </c>
      <c r="H37">
        <f t="shared" si="2"/>
        <v>0.32212956525559971</v>
      </c>
      <c r="I37">
        <f t="shared" si="3"/>
        <v>3.6043388790833658E-2</v>
      </c>
      <c r="J37">
        <f t="shared" si="4"/>
        <v>32.658957289799183</v>
      </c>
      <c r="K37">
        <f t="shared" si="4"/>
        <v>25</v>
      </c>
      <c r="L37">
        <f t="shared" si="4"/>
        <v>0.10376745681176168</v>
      </c>
      <c r="M37">
        <f t="shared" si="4"/>
        <v>1.2991258755271934E-3</v>
      </c>
    </row>
    <row r="38" spans="1:13" x14ac:dyDescent="0.3">
      <c r="A38">
        <v>-265</v>
      </c>
      <c r="B38">
        <v>10</v>
      </c>
      <c r="C38">
        <v>2</v>
      </c>
      <c r="D38">
        <v>0</v>
      </c>
      <c r="E38">
        <v>0</v>
      </c>
      <c r="F38">
        <f t="shared" si="0"/>
        <v>7.5413691828627698</v>
      </c>
      <c r="G38">
        <f t="shared" si="1"/>
        <v>0</v>
      </c>
      <c r="H38">
        <f t="shared" si="2"/>
        <v>0.33319610341038181</v>
      </c>
      <c r="I38">
        <f t="shared" si="3"/>
        <v>3.7647275704869435E-2</v>
      </c>
      <c r="J38">
        <f t="shared" si="4"/>
        <v>6.0448654949768841</v>
      </c>
      <c r="K38">
        <f t="shared" si="4"/>
        <v>4</v>
      </c>
      <c r="L38">
        <f t="shared" si="4"/>
        <v>0.11101964332786185</v>
      </c>
      <c r="M38">
        <f t="shared" si="4"/>
        <v>1.4173173679984524E-3</v>
      </c>
    </row>
    <row r="39" spans="1:13" x14ac:dyDescent="0.3">
      <c r="A39">
        <v>-264</v>
      </c>
      <c r="B39">
        <v>9</v>
      </c>
      <c r="C39">
        <v>6</v>
      </c>
      <c r="D39">
        <v>2</v>
      </c>
      <c r="E39">
        <v>0</v>
      </c>
      <c r="F39">
        <f t="shared" si="0"/>
        <v>7.8053683130878984</v>
      </c>
      <c r="G39">
        <f t="shared" si="1"/>
        <v>0</v>
      </c>
      <c r="H39">
        <f t="shared" si="2"/>
        <v>0.34459176605076275</v>
      </c>
      <c r="I39">
        <f t="shared" si="3"/>
        <v>3.9316376243582293E-2</v>
      </c>
      <c r="J39">
        <f t="shared" si="4"/>
        <v>1.4271448673744536</v>
      </c>
      <c r="K39">
        <f t="shared" si="4"/>
        <v>36</v>
      </c>
      <c r="L39">
        <f t="shared" si="4"/>
        <v>2.7403764210269328</v>
      </c>
      <c r="M39">
        <f t="shared" si="4"/>
        <v>1.5457774409269221E-3</v>
      </c>
    </row>
    <row r="40" spans="1:13" x14ac:dyDescent="0.3">
      <c r="A40">
        <v>-263</v>
      </c>
      <c r="B40">
        <v>14</v>
      </c>
      <c r="C40">
        <v>5</v>
      </c>
      <c r="D40">
        <v>0</v>
      </c>
      <c r="E40">
        <v>0</v>
      </c>
      <c r="F40">
        <f t="shared" si="0"/>
        <v>8.0773886720240391</v>
      </c>
      <c r="G40">
        <f t="shared" si="1"/>
        <v>0</v>
      </c>
      <c r="H40">
        <f t="shared" si="2"/>
        <v>0.35632437531467653</v>
      </c>
      <c r="I40">
        <f t="shared" si="3"/>
        <v>4.1053047362196296E-2</v>
      </c>
      <c r="J40">
        <f t="shared" si="4"/>
        <v>35.077324942269172</v>
      </c>
      <c r="K40">
        <f t="shared" si="4"/>
        <v>25</v>
      </c>
      <c r="L40">
        <f t="shared" si="4"/>
        <v>0.12696706044339445</v>
      </c>
      <c r="M40">
        <f t="shared" si="4"/>
        <v>1.6853526977227322E-3</v>
      </c>
    </row>
    <row r="41" spans="1:13" x14ac:dyDescent="0.3">
      <c r="A41">
        <v>-262</v>
      </c>
      <c r="B41">
        <v>10</v>
      </c>
      <c r="C41">
        <v>6</v>
      </c>
      <c r="D41">
        <v>1</v>
      </c>
      <c r="E41">
        <v>0</v>
      </c>
      <c r="F41">
        <f t="shared" si="0"/>
        <v>8.3576261757617232</v>
      </c>
      <c r="G41">
        <f t="shared" si="1"/>
        <v>0</v>
      </c>
      <c r="H41">
        <f t="shared" si="2"/>
        <v>0.3684018679615752</v>
      </c>
      <c r="I41">
        <f t="shared" si="3"/>
        <v>4.2859717876375499E-2</v>
      </c>
      <c r="J41">
        <f t="shared" si="4"/>
        <v>2.6973917785430621</v>
      </c>
      <c r="K41">
        <f t="shared" si="4"/>
        <v>36</v>
      </c>
      <c r="L41">
        <f t="shared" si="4"/>
        <v>0.39891620039442743</v>
      </c>
      <c r="M41">
        <f t="shared" si="4"/>
        <v>1.8369554164425015E-3</v>
      </c>
    </row>
    <row r="42" spans="1:13" x14ac:dyDescent="0.3">
      <c r="A42">
        <v>-261</v>
      </c>
      <c r="B42">
        <v>18</v>
      </c>
      <c r="C42">
        <v>8</v>
      </c>
      <c r="D42">
        <v>0</v>
      </c>
      <c r="E42">
        <v>0</v>
      </c>
      <c r="F42">
        <f t="shared" si="0"/>
        <v>8.6462797638466249</v>
      </c>
      <c r="G42">
        <f t="shared" si="1"/>
        <v>0</v>
      </c>
      <c r="H42">
        <f t="shared" si="2"/>
        <v>0.38083229449208905</v>
      </c>
      <c r="I42">
        <f t="shared" si="3"/>
        <v>4.4738890081676114E-2</v>
      </c>
      <c r="J42">
        <f t="shared" si="4"/>
        <v>87.492082256225146</v>
      </c>
      <c r="K42">
        <f t="shared" si="4"/>
        <v>64</v>
      </c>
      <c r="L42">
        <f t="shared" si="4"/>
        <v>0.14503323652810923</v>
      </c>
      <c r="M42">
        <f t="shared" si="4"/>
        <v>2.0015682857402973E-3</v>
      </c>
    </row>
    <row r="43" spans="1:13" x14ac:dyDescent="0.3">
      <c r="A43">
        <v>-260</v>
      </c>
      <c r="B43">
        <v>21</v>
      </c>
      <c r="C43">
        <v>7</v>
      </c>
      <c r="D43">
        <v>0</v>
      </c>
      <c r="E43">
        <v>0</v>
      </c>
      <c r="F43">
        <f t="shared" si="0"/>
        <v>8.9435513818763663</v>
      </c>
      <c r="G43">
        <f t="shared" si="1"/>
        <v>0</v>
      </c>
      <c r="H43">
        <f t="shared" si="2"/>
        <v>0.39362381815211372</v>
      </c>
      <c r="I43">
        <f t="shared" si="3"/>
        <v>4.6693141385610461E-2</v>
      </c>
      <c r="J43">
        <f t="shared" si="4"/>
        <v>145.35795328145528</v>
      </c>
      <c r="K43">
        <f t="shared" si="4"/>
        <v>49</v>
      </c>
      <c r="L43">
        <f t="shared" si="4"/>
        <v>0.15493971021664829</v>
      </c>
      <c r="M43">
        <f t="shared" si="4"/>
        <v>2.1802494524566082E-3</v>
      </c>
    </row>
    <row r="44" spans="1:13" x14ac:dyDescent="0.3">
      <c r="A44">
        <v>-259</v>
      </c>
      <c r="B44">
        <v>15</v>
      </c>
      <c r="C44">
        <v>6</v>
      </c>
      <c r="D44">
        <v>1</v>
      </c>
      <c r="E44">
        <v>0</v>
      </c>
      <c r="F44">
        <f t="shared" si="0"/>
        <v>9.2496459611851769</v>
      </c>
      <c r="G44">
        <f t="shared" si="1"/>
        <v>0</v>
      </c>
      <c r="H44">
        <f t="shared" si="2"/>
        <v>0.40678471381830283</v>
      </c>
      <c r="I44">
        <f t="shared" si="3"/>
        <v>4.8725125951310837E-2</v>
      </c>
      <c r="J44">
        <f t="shared" si="4"/>
        <v>33.066571571713951</v>
      </c>
      <c r="K44">
        <f t="shared" si="4"/>
        <v>36</v>
      </c>
      <c r="L44">
        <f t="shared" si="4"/>
        <v>0.35190437575963285</v>
      </c>
      <c r="M44">
        <f t="shared" si="4"/>
        <v>2.3741378989711047E-3</v>
      </c>
    </row>
    <row r="45" spans="1:13" x14ac:dyDescent="0.3">
      <c r="A45">
        <v>-258</v>
      </c>
      <c r="B45">
        <v>7</v>
      </c>
      <c r="C45">
        <v>8</v>
      </c>
      <c r="D45">
        <v>1</v>
      </c>
      <c r="E45">
        <v>1</v>
      </c>
      <c r="F45">
        <f t="shared" si="0"/>
        <v>9.5647713955345708</v>
      </c>
      <c r="G45">
        <f t="shared" si="1"/>
        <v>0</v>
      </c>
      <c r="H45">
        <f t="shared" si="2"/>
        <v>0.42032336676197507</v>
      </c>
      <c r="I45">
        <f t="shared" si="3"/>
        <v>5.0837576351724464E-2</v>
      </c>
      <c r="J45">
        <f t="shared" si="4"/>
        <v>6.5780523113523497</v>
      </c>
      <c r="K45">
        <f t="shared" si="4"/>
        <v>64</v>
      </c>
      <c r="L45">
        <f t="shared" si="4"/>
        <v>0.33602499912217171</v>
      </c>
      <c r="M45">
        <f t="shared" si="4"/>
        <v>0.90090930646586842</v>
      </c>
    </row>
    <row r="46" spans="1:13" x14ac:dyDescent="0.3">
      <c r="A46">
        <v>-257</v>
      </c>
      <c r="B46">
        <v>13</v>
      </c>
      <c r="C46">
        <v>5</v>
      </c>
      <c r="D46">
        <v>2</v>
      </c>
      <c r="E46">
        <v>0</v>
      </c>
      <c r="F46">
        <f t="shared" si="0"/>
        <v>9.8891385147286766</v>
      </c>
      <c r="G46">
        <f t="shared" si="1"/>
        <v>0</v>
      </c>
      <c r="H46">
        <f t="shared" si="2"/>
        <v>0.43424827128846666</v>
      </c>
      <c r="I46">
        <f t="shared" si="3"/>
        <v>5.3033305233210669E-2</v>
      </c>
      <c r="J46">
        <f t="shared" si="4"/>
        <v>9.6774591805445045</v>
      </c>
      <c r="K46">
        <f t="shared" si="4"/>
        <v>25</v>
      </c>
      <c r="L46">
        <f t="shared" si="4"/>
        <v>2.4515784759631556</v>
      </c>
      <c r="M46">
        <f t="shared" si="4"/>
        <v>2.81253146395889E-3</v>
      </c>
    </row>
    <row r="47" spans="1:13" x14ac:dyDescent="0.3">
      <c r="A47">
        <v>-256</v>
      </c>
      <c r="B47">
        <v>20</v>
      </c>
      <c r="C47">
        <v>8</v>
      </c>
      <c r="D47">
        <v>0</v>
      </c>
      <c r="E47">
        <v>0</v>
      </c>
      <c r="F47">
        <f t="shared" si="0"/>
        <v>10.222961055073171</v>
      </c>
      <c r="G47">
        <f t="shared" si="1"/>
        <v>0</v>
      </c>
      <c r="H47">
        <f t="shared" si="2"/>
        <v>0.44856802924899719</v>
      </c>
      <c r="I47">
        <f t="shared" si="3"/>
        <v>5.5315206987354822E-2</v>
      </c>
      <c r="J47">
        <f t="shared" si="4"/>
        <v>95.590490530615924</v>
      </c>
      <c r="K47">
        <f t="shared" si="4"/>
        <v>64</v>
      </c>
      <c r="L47">
        <f t="shared" si="4"/>
        <v>0.20121327686432919</v>
      </c>
      <c r="M47">
        <f t="shared" si="4"/>
        <v>3.0597721240539079E-3</v>
      </c>
    </row>
    <row r="48" spans="1:13" x14ac:dyDescent="0.3">
      <c r="A48">
        <v>-255</v>
      </c>
      <c r="B48">
        <v>15</v>
      </c>
      <c r="C48">
        <v>10</v>
      </c>
      <c r="D48">
        <v>0</v>
      </c>
      <c r="E48">
        <v>0</v>
      </c>
      <c r="F48">
        <f t="shared" si="0"/>
        <v>10.566455626597627</v>
      </c>
      <c r="G48">
        <f t="shared" si="1"/>
        <v>0</v>
      </c>
      <c r="H48">
        <f t="shared" si="2"/>
        <v>0.46329134842214814</v>
      </c>
      <c r="I48">
        <f t="shared" si="3"/>
        <v>5.7686259429748442E-2</v>
      </c>
      <c r="J48">
        <f t="shared" si="4"/>
        <v>19.656315710927842</v>
      </c>
      <c r="K48">
        <f t="shared" si="4"/>
        <v>100</v>
      </c>
      <c r="L48">
        <f t="shared" si="4"/>
        <v>0.21463887352281227</v>
      </c>
      <c r="M48">
        <f t="shared" si="4"/>
        <v>3.3277045269962408E-3</v>
      </c>
    </row>
    <row r="49" spans="1:13" x14ac:dyDescent="0.3">
      <c r="A49">
        <v>-254</v>
      </c>
      <c r="B49">
        <v>22</v>
      </c>
      <c r="C49">
        <v>7</v>
      </c>
      <c r="D49">
        <v>1</v>
      </c>
      <c r="E49">
        <v>0</v>
      </c>
      <c r="F49">
        <f t="shared" si="0"/>
        <v>10.919841676961676</v>
      </c>
      <c r="G49">
        <f t="shared" si="1"/>
        <v>0</v>
      </c>
      <c r="H49">
        <f t="shared" si="2"/>
        <v>0.47842704076210046</v>
      </c>
      <c r="I49">
        <f t="shared" si="3"/>
        <v>6.0149525484427931E-2</v>
      </c>
      <c r="J49">
        <f t="shared" si="4"/>
        <v>122.76990846359544</v>
      </c>
      <c r="K49">
        <f t="shared" si="4"/>
        <v>49</v>
      </c>
      <c r="L49">
        <f t="shared" si="4"/>
        <v>0.27203835180817953</v>
      </c>
      <c r="M49">
        <f t="shared" si="4"/>
        <v>3.6179654160018453E-3</v>
      </c>
    </row>
    <row r="50" spans="1:13" x14ac:dyDescent="0.3">
      <c r="A50">
        <v>-253</v>
      </c>
      <c r="B50">
        <v>25</v>
      </c>
      <c r="C50">
        <v>7</v>
      </c>
      <c r="D50">
        <v>1</v>
      </c>
      <c r="E50">
        <v>0</v>
      </c>
      <c r="F50">
        <f t="shared" si="0"/>
        <v>11.283341451966338</v>
      </c>
      <c r="G50">
        <f t="shared" si="1"/>
        <v>0</v>
      </c>
      <c r="H50">
        <f t="shared" si="2"/>
        <v>0.49398402051081419</v>
      </c>
      <c r="I50">
        <f t="shared" si="3"/>
        <v>6.2708154872596525E-2</v>
      </c>
      <c r="J50">
        <f t="shared" si="4"/>
        <v>188.14672172334491</v>
      </c>
      <c r="K50">
        <f t="shared" si="4"/>
        <v>49</v>
      </c>
      <c r="L50">
        <f t="shared" si="4"/>
        <v>0.25605217149840015</v>
      </c>
      <c r="M50">
        <f t="shared" si="4"/>
        <v>3.9323126875255516E-3</v>
      </c>
    </row>
    <row r="51" spans="1:13" x14ac:dyDescent="0.3">
      <c r="A51">
        <v>-252</v>
      </c>
      <c r="B51">
        <v>18</v>
      </c>
      <c r="C51">
        <v>6</v>
      </c>
      <c r="D51">
        <v>0</v>
      </c>
      <c r="E51">
        <v>0</v>
      </c>
      <c r="F51">
        <f t="shared" si="0"/>
        <v>11.657179952592832</v>
      </c>
      <c r="G51">
        <f t="shared" si="1"/>
        <v>0</v>
      </c>
      <c r="H51">
        <f t="shared" si="2"/>
        <v>0.50997130217139786</v>
      </c>
      <c r="I51">
        <f t="shared" si="3"/>
        <v>6.5365385804195375E-2</v>
      </c>
      <c r="J51">
        <f t="shared" si="4"/>
        <v>40.231366153790262</v>
      </c>
      <c r="K51">
        <f t="shared" si="4"/>
        <v>36</v>
      </c>
      <c r="L51">
        <f t="shared" si="4"/>
        <v>0.26007072903839118</v>
      </c>
      <c r="M51">
        <f t="shared" si="4"/>
        <v>4.2726336613313062E-3</v>
      </c>
    </row>
    <row r="52" spans="1:13" x14ac:dyDescent="0.3">
      <c r="A52">
        <v>-251</v>
      </c>
      <c r="B52">
        <v>26</v>
      </c>
      <c r="C52">
        <v>9</v>
      </c>
      <c r="D52">
        <v>0</v>
      </c>
      <c r="E52">
        <v>0</v>
      </c>
      <c r="F52">
        <f t="shared" si="0"/>
        <v>12.04158488849238</v>
      </c>
      <c r="G52">
        <f t="shared" si="1"/>
        <v>0</v>
      </c>
      <c r="H52">
        <f t="shared" si="2"/>
        <v>0.52639799833995748</v>
      </c>
      <c r="I52">
        <f t="shared" si="3"/>
        <v>6.8124546670821046E-2</v>
      </c>
      <c r="J52">
        <f t="shared" si="4"/>
        <v>194.83735242516428</v>
      </c>
      <c r="K52">
        <f t="shared" si="4"/>
        <v>81</v>
      </c>
      <c r="L52">
        <f t="shared" si="4"/>
        <v>0.27709485265631389</v>
      </c>
      <c r="M52">
        <f t="shared" si="4"/>
        <v>4.6409538591048747E-3</v>
      </c>
    </row>
    <row r="53" spans="1:13" x14ac:dyDescent="0.3">
      <c r="A53">
        <v>-250</v>
      </c>
      <c r="B53">
        <v>22</v>
      </c>
      <c r="C53">
        <v>8</v>
      </c>
      <c r="D53">
        <v>1</v>
      </c>
      <c r="E53">
        <v>0</v>
      </c>
      <c r="F53">
        <f t="shared" si="0"/>
        <v>12.436786627851653</v>
      </c>
      <c r="G53">
        <f t="shared" si="1"/>
        <v>0</v>
      </c>
      <c r="H53">
        <f t="shared" si="2"/>
        <v>0.54327331739328655</v>
      </c>
      <c r="I53">
        <f t="shared" si="3"/>
        <v>7.0989057738422456E-2</v>
      </c>
      <c r="J53">
        <f t="shared" si="4"/>
        <v>91.455050001236955</v>
      </c>
      <c r="K53">
        <f t="shared" si="4"/>
        <v>64</v>
      </c>
      <c r="L53">
        <f t="shared" si="4"/>
        <v>0.20859926260493356</v>
      </c>
      <c r="M53">
        <f t="shared" si="4"/>
        <v>5.0394463185890774E-3</v>
      </c>
    </row>
    <row r="54" spans="1:13" x14ac:dyDescent="0.3">
      <c r="A54">
        <v>-249</v>
      </c>
      <c r="B54">
        <v>13</v>
      </c>
      <c r="C54">
        <v>15</v>
      </c>
      <c r="D54">
        <v>1</v>
      </c>
      <c r="E54">
        <v>0</v>
      </c>
      <c r="F54">
        <f t="shared" si="0"/>
        <v>12.843018143560023</v>
      </c>
      <c r="G54">
        <f t="shared" si="1"/>
        <v>0</v>
      </c>
      <c r="H54">
        <f t="shared" si="2"/>
        <v>0.56060656102981266</v>
      </c>
      <c r="I54">
        <f t="shared" si="3"/>
        <v>7.396243283814638E-2</v>
      </c>
      <c r="J54">
        <f t="shared" si="4"/>
        <v>2.464330325134147E-2</v>
      </c>
      <c r="K54">
        <f t="shared" si="4"/>
        <v>225</v>
      </c>
      <c r="L54">
        <f t="shared" si="4"/>
        <v>0.19306659421004774</v>
      </c>
      <c r="M54">
        <f t="shared" si="4"/>
        <v>5.4704414713373142E-3</v>
      </c>
    </row>
    <row r="55" spans="1:13" x14ac:dyDescent="0.3">
      <c r="A55">
        <v>-248</v>
      </c>
      <c r="B55">
        <v>29</v>
      </c>
      <c r="C55">
        <v>9</v>
      </c>
      <c r="D55">
        <v>1</v>
      </c>
      <c r="E55">
        <v>1</v>
      </c>
      <c r="F55">
        <f t="shared" si="0"/>
        <v>13.260514955606288</v>
      </c>
      <c r="G55">
        <f t="shared" si="1"/>
        <v>0</v>
      </c>
      <c r="H55">
        <f t="shared" si="2"/>
        <v>0.57840712166130692</v>
      </c>
      <c r="I55">
        <f t="shared" si="3"/>
        <v>7.7048281053628487E-2</v>
      </c>
      <c r="J55">
        <f t="shared" si="4"/>
        <v>247.73138946269333</v>
      </c>
      <c r="K55">
        <f t="shared" si="4"/>
        <v>81</v>
      </c>
      <c r="L55">
        <f t="shared" si="4"/>
        <v>0.17774055506590405</v>
      </c>
      <c r="M55">
        <f t="shared" si="4"/>
        <v>0.85183987550606199</v>
      </c>
    </row>
    <row r="56" spans="1:13" x14ac:dyDescent="0.3">
      <c r="A56">
        <v>-247</v>
      </c>
      <c r="B56">
        <v>21</v>
      </c>
      <c r="C56">
        <v>10</v>
      </c>
      <c r="D56">
        <v>1</v>
      </c>
      <c r="E56">
        <v>0</v>
      </c>
      <c r="F56">
        <f t="shared" si="0"/>
        <v>13.689515069634169</v>
      </c>
      <c r="G56">
        <f t="shared" si="1"/>
        <v>0</v>
      </c>
      <c r="H56">
        <f t="shared" si="2"/>
        <v>0.59668447965291538</v>
      </c>
      <c r="I56">
        <f t="shared" si="3"/>
        <v>8.0250308402965445E-2</v>
      </c>
      <c r="J56">
        <f t="shared" si="4"/>
        <v>53.443189917105911</v>
      </c>
      <c r="K56">
        <f t="shared" si="4"/>
        <v>100</v>
      </c>
      <c r="L56">
        <f t="shared" si="4"/>
        <v>0.16266340895283962</v>
      </c>
      <c r="M56">
        <f t="shared" si="4"/>
        <v>6.440111998771066E-3</v>
      </c>
    </row>
    <row r="57" spans="1:13" x14ac:dyDescent="0.3">
      <c r="A57">
        <v>-246</v>
      </c>
      <c r="B57">
        <v>34</v>
      </c>
      <c r="C57">
        <v>7</v>
      </c>
      <c r="D57">
        <v>1</v>
      </c>
      <c r="E57">
        <v>0</v>
      </c>
      <c r="F57">
        <f t="shared" si="0"/>
        <v>14.130258911587706</v>
      </c>
      <c r="G57">
        <f t="shared" si="1"/>
        <v>0</v>
      </c>
      <c r="H57">
        <f t="shared" si="2"/>
        <v>0.61544820040917414</v>
      </c>
      <c r="I57">
        <f t="shared" si="3"/>
        <v>8.3572319513529877E-2</v>
      </c>
      <c r="J57">
        <f t="shared" si="4"/>
        <v>394.80661092053975</v>
      </c>
      <c r="K57">
        <f t="shared" si="4"/>
        <v>49</v>
      </c>
      <c r="L57">
        <f t="shared" si="4"/>
        <v>0.14788008656854271</v>
      </c>
      <c r="M57">
        <f t="shared" si="4"/>
        <v>6.9843325888715264E-3</v>
      </c>
    </row>
    <row r="58" spans="1:13" x14ac:dyDescent="0.3">
      <c r="A58">
        <v>-245</v>
      </c>
      <c r="B58">
        <v>27</v>
      </c>
      <c r="C58">
        <v>11</v>
      </c>
      <c r="D58">
        <v>1</v>
      </c>
      <c r="E58">
        <v>0</v>
      </c>
      <c r="F58">
        <f t="shared" si="0"/>
        <v>14.582989258379691</v>
      </c>
      <c r="G58">
        <f t="shared" si="1"/>
        <v>0</v>
      </c>
      <c r="H58">
        <f t="shared" si="2"/>
        <v>0.63470793130374381</v>
      </c>
      <c r="I58">
        <f t="shared" si="3"/>
        <v>8.7018219287725518E-2</v>
      </c>
      <c r="J58">
        <f t="shared" si="4"/>
        <v>154.18215575751415</v>
      </c>
      <c r="K58">
        <f t="shared" si="4"/>
        <v>121</v>
      </c>
      <c r="L58">
        <f t="shared" si="4"/>
        <v>0.13343829545239036</v>
      </c>
      <c r="M58">
        <f t="shared" si="4"/>
        <v>7.572170488006685E-3</v>
      </c>
    </row>
    <row r="59" spans="1:13" x14ac:dyDescent="0.3">
      <c r="A59">
        <v>-244</v>
      </c>
      <c r="B59">
        <v>34</v>
      </c>
      <c r="C59">
        <v>6</v>
      </c>
      <c r="D59">
        <v>0</v>
      </c>
      <c r="E59">
        <v>1</v>
      </c>
      <c r="F59">
        <f t="shared" si="0"/>
        <v>15.047951164518313</v>
      </c>
      <c r="G59">
        <f t="shared" si="1"/>
        <v>0</v>
      </c>
      <c r="H59">
        <f t="shared" si="2"/>
        <v>0.65447339845069974</v>
      </c>
      <c r="I59">
        <f t="shared" si="3"/>
        <v>9.059201455770656E-2</v>
      </c>
      <c r="J59">
        <f t="shared" si="4"/>
        <v>359.18015506248275</v>
      </c>
      <c r="K59">
        <f t="shared" si="4"/>
        <v>36</v>
      </c>
      <c r="L59">
        <f t="shared" si="4"/>
        <v>0.42833542927960838</v>
      </c>
      <c r="M59">
        <f t="shared" si="4"/>
        <v>0.82702288398621049</v>
      </c>
    </row>
    <row r="60" spans="1:13" x14ac:dyDescent="0.3">
      <c r="A60">
        <v>-243</v>
      </c>
      <c r="B60">
        <v>18</v>
      </c>
      <c r="C60">
        <v>14</v>
      </c>
      <c r="D60">
        <v>1</v>
      </c>
      <c r="E60">
        <v>0</v>
      </c>
      <c r="F60">
        <f t="shared" si="0"/>
        <v>15.525391884629482</v>
      </c>
      <c r="G60">
        <f t="shared" si="1"/>
        <v>0</v>
      </c>
      <c r="H60">
        <f t="shared" si="2"/>
        <v>0.67475440331531134</v>
      </c>
      <c r="I60">
        <f t="shared" si="3"/>
        <v>9.4297815727021825E-2</v>
      </c>
      <c r="J60">
        <f t="shared" si="4"/>
        <v>6.1236853246576288</v>
      </c>
      <c r="K60">
        <f t="shared" si="4"/>
        <v>196</v>
      </c>
      <c r="L60">
        <f t="shared" si="4"/>
        <v>0.10578469816277916</v>
      </c>
      <c r="M60">
        <f t="shared" si="4"/>
        <v>8.8920780508873649E-3</v>
      </c>
    </row>
    <row r="61" spans="1:13" x14ac:dyDescent="0.3">
      <c r="A61">
        <v>-242</v>
      </c>
      <c r="B61">
        <v>27</v>
      </c>
      <c r="C61">
        <v>12</v>
      </c>
      <c r="D61">
        <v>2</v>
      </c>
      <c r="E61">
        <v>0</v>
      </c>
      <c r="F61">
        <f t="shared" si="0"/>
        <v>16.015560791814668</v>
      </c>
      <c r="G61">
        <f t="shared" si="1"/>
        <v>0</v>
      </c>
      <c r="H61">
        <f t="shared" si="2"/>
        <v>0.69556081916234358</v>
      </c>
      <c r="I61">
        <f t="shared" si="3"/>
        <v>9.8139838397065776E-2</v>
      </c>
      <c r="J61">
        <f t="shared" si="4"/>
        <v>120.6579047183192</v>
      </c>
      <c r="K61">
        <f t="shared" si="4"/>
        <v>144</v>
      </c>
      <c r="L61">
        <f t="shared" si="4"/>
        <v>1.7015615765044159</v>
      </c>
      <c r="M61">
        <f t="shared" si="4"/>
        <v>9.6314278806021864E-3</v>
      </c>
    </row>
    <row r="62" spans="1:13" x14ac:dyDescent="0.3">
      <c r="A62">
        <v>-241</v>
      </c>
      <c r="B62">
        <v>24</v>
      </c>
      <c r="C62">
        <v>10</v>
      </c>
      <c r="D62">
        <v>1</v>
      </c>
      <c r="E62">
        <v>3</v>
      </c>
      <c r="F62">
        <f t="shared" si="0"/>
        <v>16.51870929178666</v>
      </c>
      <c r="G62">
        <f t="shared" si="1"/>
        <v>0</v>
      </c>
      <c r="H62">
        <f t="shared" si="2"/>
        <v>0.71690258734003109</v>
      </c>
      <c r="I62">
        <f t="shared" si="3"/>
        <v>0.10212240497615785</v>
      </c>
      <c r="J62">
        <f t="shared" si="4"/>
        <v>55.969710660799258</v>
      </c>
      <c r="K62">
        <f t="shared" si="4"/>
        <v>100</v>
      </c>
      <c r="L62">
        <f t="shared" si="4"/>
        <v>8.0144145054768717E-2</v>
      </c>
      <c r="M62">
        <f t="shared" si="4"/>
        <v>8.3976945557411664</v>
      </c>
    </row>
    <row r="63" spans="1:13" x14ac:dyDescent="0.3">
      <c r="A63">
        <v>-240</v>
      </c>
      <c r="B63">
        <v>26</v>
      </c>
      <c r="C63">
        <v>10</v>
      </c>
      <c r="D63">
        <v>1</v>
      </c>
      <c r="E63">
        <v>0</v>
      </c>
      <c r="F63">
        <f t="shared" si="0"/>
        <v>17.035090732728428</v>
      </c>
      <c r="G63">
        <f t="shared" si="1"/>
        <v>0</v>
      </c>
      <c r="H63">
        <f t="shared" si="2"/>
        <v>0.73878971339798161</v>
      </c>
      <c r="I63">
        <f t="shared" si="3"/>
        <v>0.10624994626899485</v>
      </c>
      <c r="J63">
        <f t="shared" si="4"/>
        <v>80.36959817041172</v>
      </c>
      <c r="K63">
        <f t="shared" si="4"/>
        <v>100</v>
      </c>
      <c r="L63">
        <f t="shared" si="4"/>
        <v>6.8230813826708592E-2</v>
      </c>
      <c r="M63">
        <f t="shared" si="4"/>
        <v>1.1289051082164292E-2</v>
      </c>
    </row>
    <row r="64" spans="1:13" x14ac:dyDescent="0.3">
      <c r="A64">
        <v>-239</v>
      </c>
      <c r="B64">
        <v>29</v>
      </c>
      <c r="C64">
        <v>11</v>
      </c>
      <c r="D64">
        <v>3</v>
      </c>
      <c r="E64">
        <v>1</v>
      </c>
      <c r="F64">
        <f t="shared" si="0"/>
        <v>17.564960310822869</v>
      </c>
      <c r="G64">
        <f t="shared" si="1"/>
        <v>0</v>
      </c>
      <c r="H64">
        <f t="shared" si="2"/>
        <v>0.76123226303740066</v>
      </c>
      <c r="I64">
        <f t="shared" si="3"/>
        <v>0.11052700304415379</v>
      </c>
      <c r="J64">
        <f t="shared" si="4"/>
        <v>130.76013269305622</v>
      </c>
      <c r="K64">
        <f t="shared" si="4"/>
        <v>121</v>
      </c>
      <c r="L64">
        <f t="shared" si="4"/>
        <v>5.0120809800646393</v>
      </c>
      <c r="M64">
        <f t="shared" si="4"/>
        <v>0.79116221231361483</v>
      </c>
    </row>
    <row r="65" spans="1:13" x14ac:dyDescent="0.3">
      <c r="A65">
        <v>-238</v>
      </c>
      <c r="B65">
        <v>31</v>
      </c>
      <c r="C65">
        <v>13</v>
      </c>
      <c r="D65">
        <v>1</v>
      </c>
      <c r="E65">
        <v>0</v>
      </c>
      <c r="F65">
        <f t="shared" si="0"/>
        <v>18.108574971404693</v>
      </c>
      <c r="G65">
        <f t="shared" si="1"/>
        <v>0</v>
      </c>
      <c r="H65">
        <f t="shared" si="2"/>
        <v>0.78424035789213586</v>
      </c>
      <c r="I65">
        <f t="shared" si="3"/>
        <v>0.11495822757725259</v>
      </c>
      <c r="J65">
        <f t="shared" si="4"/>
        <v>166.18883926789351</v>
      </c>
      <c r="K65">
        <f t="shared" si="4"/>
        <v>169</v>
      </c>
      <c r="L65">
        <f t="shared" si="4"/>
        <v>4.6552223162513617E-2</v>
      </c>
      <c r="M65">
        <f t="shared" si="4"/>
        <v>1.3215394087703398E-2</v>
      </c>
    </row>
    <row r="66" spans="1:13" x14ac:dyDescent="0.3">
      <c r="A66">
        <v>-237</v>
      </c>
      <c r="B66">
        <v>41</v>
      </c>
      <c r="C66">
        <v>14</v>
      </c>
      <c r="D66">
        <v>3</v>
      </c>
      <c r="E66">
        <v>1</v>
      </c>
      <c r="F66">
        <f t="shared" si="0"/>
        <v>18.666193305688314</v>
      </c>
      <c r="G66">
        <f t="shared" si="1"/>
        <v>0</v>
      </c>
      <c r="H66">
        <f t="shared" si="2"/>
        <v>0.8078241711391938</v>
      </c>
      <c r="I66">
        <f t="shared" si="3"/>
        <v>0.11954838516730583</v>
      </c>
      <c r="J66">
        <f t="shared" si="4"/>
        <v>498.79892145888152</v>
      </c>
      <c r="K66">
        <f t="shared" si="4"/>
        <v>196</v>
      </c>
      <c r="L66">
        <f t="shared" si="4"/>
        <v>4.8056348646415632</v>
      </c>
      <c r="M66">
        <f t="shared" si="4"/>
        <v>0.77519504606149892</v>
      </c>
    </row>
    <row r="67" spans="1:13" x14ac:dyDescent="0.3">
      <c r="A67">
        <v>-236</v>
      </c>
      <c r="B67">
        <v>32</v>
      </c>
      <c r="C67">
        <v>8</v>
      </c>
      <c r="D67">
        <v>0</v>
      </c>
      <c r="E67">
        <v>0</v>
      </c>
      <c r="F67">
        <f t="shared" si="0"/>
        <v>19.238075443029366</v>
      </c>
      <c r="G67">
        <f t="shared" si="1"/>
        <v>0</v>
      </c>
      <c r="H67">
        <f t="shared" si="2"/>
        <v>0.83199392293750152</v>
      </c>
      <c r="I67">
        <f t="shared" si="3"/>
        <v>0.12430235562374395</v>
      </c>
      <c r="J67">
        <f t="shared" si="4"/>
        <v>162.8667183978101</v>
      </c>
      <c r="K67">
        <f t="shared" si="4"/>
        <v>64</v>
      </c>
      <c r="L67">
        <f t="shared" si="4"/>
        <v>0.6922138878049332</v>
      </c>
      <c r="M67">
        <f t="shared" si="4"/>
        <v>1.5451075613611708E-2</v>
      </c>
    </row>
    <row r="68" spans="1:13" x14ac:dyDescent="0.3">
      <c r="A68">
        <v>-235</v>
      </c>
      <c r="B68">
        <v>34</v>
      </c>
      <c r="C68">
        <v>14</v>
      </c>
      <c r="D68">
        <v>2</v>
      </c>
      <c r="E68">
        <v>0</v>
      </c>
      <c r="F68">
        <f t="shared" si="0"/>
        <v>19.82448293868077</v>
      </c>
      <c r="G68">
        <f t="shared" si="1"/>
        <v>0</v>
      </c>
      <c r="H68">
        <f t="shared" si="2"/>
        <v>0.85675987569384271</v>
      </c>
      <c r="I68">
        <f t="shared" si="3"/>
        <v>0.12922513472149449</v>
      </c>
      <c r="J68">
        <f t="shared" si="4"/>
        <v>200.94528395575259</v>
      </c>
      <c r="K68">
        <f t="shared" si="4"/>
        <v>196</v>
      </c>
      <c r="L68">
        <f t="shared" si="4"/>
        <v>1.3069979818235582</v>
      </c>
      <c r="M68">
        <f t="shared" si="4"/>
        <v>1.6699135443788402E-2</v>
      </c>
    </row>
    <row r="69" spans="1:13" x14ac:dyDescent="0.3">
      <c r="A69">
        <v>-234</v>
      </c>
      <c r="B69">
        <v>29</v>
      </c>
      <c r="C69">
        <v>15</v>
      </c>
      <c r="D69">
        <v>1</v>
      </c>
      <c r="E69">
        <v>0</v>
      </c>
      <c r="F69">
        <f t="shared" si="0"/>
        <v>20.425678657007875</v>
      </c>
      <c r="G69">
        <f t="shared" si="1"/>
        <v>0</v>
      </c>
      <c r="H69">
        <f t="shared" si="2"/>
        <v>0.8821323291550397</v>
      </c>
      <c r="I69">
        <f t="shared" si="3"/>
        <v>0.13432183562145647</v>
      </c>
      <c r="J69">
        <f t="shared" si="4"/>
        <v>73.518986492890278</v>
      </c>
      <c r="K69">
        <f t="shared" si="4"/>
        <v>225</v>
      </c>
      <c r="L69">
        <f t="shared" si="4"/>
        <v>1.3892787830415905E-2</v>
      </c>
      <c r="M69">
        <f t="shared" si="4"/>
        <v>1.8042355524717571E-2</v>
      </c>
    </row>
    <row r="70" spans="1:13" x14ac:dyDescent="0.3">
      <c r="A70">
        <v>-233</v>
      </c>
      <c r="B70">
        <v>36</v>
      </c>
      <c r="C70">
        <v>13</v>
      </c>
      <c r="D70">
        <v>2</v>
      </c>
      <c r="E70">
        <v>1</v>
      </c>
      <c r="F70">
        <f t="shared" si="0"/>
        <v>21.041926650131089</v>
      </c>
      <c r="G70">
        <f t="shared" si="1"/>
        <v>0</v>
      </c>
      <c r="H70">
        <f t="shared" si="2"/>
        <v>0.90812161532561175</v>
      </c>
      <c r="I70">
        <f t="shared" si="3"/>
        <v>0.1395976902536312</v>
      </c>
      <c r="J70">
        <f t="shared" si="4"/>
        <v>223.74395834005855</v>
      </c>
      <c r="K70">
        <f t="shared" si="4"/>
        <v>169</v>
      </c>
      <c r="L70">
        <f t="shared" si="4"/>
        <v>1.1921984069191514</v>
      </c>
      <c r="M70">
        <f t="shared" si="4"/>
        <v>0.74029213461688637</v>
      </c>
    </row>
    <row r="71" spans="1:13" x14ac:dyDescent="0.3">
      <c r="A71">
        <v>-232</v>
      </c>
      <c r="B71">
        <v>42</v>
      </c>
      <c r="C71">
        <v>15</v>
      </c>
      <c r="D71">
        <v>1</v>
      </c>
      <c r="E71">
        <v>0</v>
      </c>
      <c r="F71">
        <f t="shared" si="0"/>
        <v>21.673492031968188</v>
      </c>
      <c r="G71">
        <f t="shared" si="1"/>
        <v>0</v>
      </c>
      <c r="H71">
        <f t="shared" si="2"/>
        <v>0.93473809321029477</v>
      </c>
      <c r="I71">
        <f t="shared" si="3"/>
        <v>0.14505805066010594</v>
      </c>
      <c r="J71">
        <f t="shared" si="4"/>
        <v>413.16692617446074</v>
      </c>
      <c r="K71">
        <f t="shared" si="4"/>
        <v>225</v>
      </c>
      <c r="L71">
        <f t="shared" si="4"/>
        <v>4.2591164778281732E-3</v>
      </c>
      <c r="M71">
        <f t="shared" si="4"/>
        <v>2.104183806130986E-2</v>
      </c>
    </row>
    <row r="72" spans="1:13" x14ac:dyDescent="0.3">
      <c r="A72">
        <v>-231</v>
      </c>
      <c r="B72">
        <v>25</v>
      </c>
      <c r="C72">
        <v>19</v>
      </c>
      <c r="D72">
        <v>0</v>
      </c>
      <c r="E72">
        <v>1</v>
      </c>
      <c r="F72">
        <f t="shared" si="0"/>
        <v>22.320640847652896</v>
      </c>
      <c r="G72">
        <f t="shared" si="1"/>
        <v>0</v>
      </c>
      <c r="H72">
        <f t="shared" si="2"/>
        <v>0.96199214338098782</v>
      </c>
      <c r="I72">
        <f t="shared" si="3"/>
        <v>0.15070839029501962</v>
      </c>
      <c r="J72">
        <f t="shared" si="4"/>
        <v>7.17896546726619</v>
      </c>
      <c r="K72">
        <f t="shared" si="4"/>
        <v>361</v>
      </c>
      <c r="L72">
        <f t="shared" si="4"/>
        <v>0.92542888392674705</v>
      </c>
      <c r="M72">
        <f t="shared" si="4"/>
        <v>0.72129623831527678</v>
      </c>
    </row>
    <row r="73" spans="1:13" x14ac:dyDescent="0.3">
      <c r="A73">
        <v>-230</v>
      </c>
      <c r="B73">
        <v>32</v>
      </c>
      <c r="C73">
        <v>22</v>
      </c>
      <c r="D73">
        <v>0</v>
      </c>
      <c r="E73">
        <v>2</v>
      </c>
      <c r="F73">
        <f t="shared" si="0"/>
        <v>22.983639938310173</v>
      </c>
      <c r="G73">
        <f t="shared" si="1"/>
        <v>0</v>
      </c>
      <c r="H73">
        <f t="shared" si="2"/>
        <v>0.98989416236783789</v>
      </c>
      <c r="I73">
        <f t="shared" si="3"/>
        <v>0.15655430527857753</v>
      </c>
      <c r="J73">
        <f t="shared" si="4"/>
        <v>81.294748762035383</v>
      </c>
      <c r="K73">
        <f t="shared" si="4"/>
        <v>484</v>
      </c>
      <c r="L73">
        <f t="shared" si="4"/>
        <v>0.97989045268992336</v>
      </c>
      <c r="M73">
        <f t="shared" si="4"/>
        <v>3.3982920293869476</v>
      </c>
    </row>
    <row r="74" spans="1:13" x14ac:dyDescent="0.3">
      <c r="A74">
        <v>-229</v>
      </c>
      <c r="B74">
        <v>38</v>
      </c>
      <c r="C74">
        <v>15</v>
      </c>
      <c r="D74">
        <v>0</v>
      </c>
      <c r="E74">
        <v>2</v>
      </c>
      <c r="F74">
        <f t="shared" si="0"/>
        <v>23.662756801173394</v>
      </c>
      <c r="G74">
        <f t="shared" si="1"/>
        <v>0</v>
      </c>
      <c r="H74">
        <f t="shared" si="2"/>
        <v>1.0184545568743892</v>
      </c>
      <c r="I74">
        <f t="shared" si="3"/>
        <v>0.16260151560211608</v>
      </c>
      <c r="J74">
        <f t="shared" si="4"/>
        <v>205.55654254229975</v>
      </c>
      <c r="K74">
        <f t="shared" si="4"/>
        <v>225</v>
      </c>
      <c r="L74">
        <f t="shared" si="4"/>
        <v>1.0372496844182086</v>
      </c>
      <c r="M74">
        <f t="shared" si="4"/>
        <v>3.3760331904676408</v>
      </c>
    </row>
    <row r="75" spans="1:13" x14ac:dyDescent="0.3">
      <c r="A75">
        <v>-228</v>
      </c>
      <c r="B75">
        <v>42</v>
      </c>
      <c r="C75">
        <v>21</v>
      </c>
      <c r="D75">
        <v>3</v>
      </c>
      <c r="E75">
        <v>1</v>
      </c>
      <c r="F75">
        <f t="shared" si="0"/>
        <v>24.35825944503296</v>
      </c>
      <c r="G75">
        <f t="shared" si="1"/>
        <v>0</v>
      </c>
      <c r="H75">
        <f t="shared" si="2"/>
        <v>1.0476837378168573</v>
      </c>
      <c r="I75">
        <f t="shared" si="3"/>
        <v>0.16885586628115701</v>
      </c>
      <c r="J75">
        <f t="shared" si="4"/>
        <v>311.23100980876876</v>
      </c>
      <c r="K75">
        <f t="shared" si="4"/>
        <v>441</v>
      </c>
      <c r="L75">
        <f t="shared" si="4"/>
        <v>3.8115387875847575</v>
      </c>
      <c r="M75">
        <f t="shared" si="4"/>
        <v>0.69080057101524595</v>
      </c>
    </row>
    <row r="76" spans="1:13" x14ac:dyDescent="0.3">
      <c r="A76">
        <v>-227</v>
      </c>
      <c r="B76">
        <v>36</v>
      </c>
      <c r="C76">
        <v>16</v>
      </c>
      <c r="D76">
        <v>1</v>
      </c>
      <c r="E76">
        <v>0</v>
      </c>
      <c r="F76">
        <f t="shared" si="0"/>
        <v>25.07041624101063</v>
      </c>
      <c r="G76">
        <f t="shared" si="1"/>
        <v>0</v>
      </c>
      <c r="H76">
        <f t="shared" si="2"/>
        <v>1.0775921141878282</v>
      </c>
      <c r="I76">
        <f t="shared" si="3"/>
        <v>0.17532332845332949</v>
      </c>
      <c r="J76">
        <f t="shared" si="4"/>
        <v>119.45580114476421</v>
      </c>
      <c r="K76">
        <f t="shared" si="4"/>
        <v>256</v>
      </c>
      <c r="L76">
        <f t="shared" si="4"/>
        <v>6.0205361841369686E-3</v>
      </c>
      <c r="M76">
        <f t="shared" si="4"/>
        <v>3.0738269499954052E-2</v>
      </c>
    </row>
    <row r="77" spans="1:13" x14ac:dyDescent="0.3">
      <c r="A77">
        <v>-226</v>
      </c>
      <c r="B77">
        <v>31</v>
      </c>
      <c r="C77">
        <v>23</v>
      </c>
      <c r="D77">
        <v>3</v>
      </c>
      <c r="E77">
        <v>1</v>
      </c>
      <c r="F77">
        <f t="shared" si="0"/>
        <v>25.799495768658765</v>
      </c>
      <c r="G77">
        <f t="shared" si="1"/>
        <v>0</v>
      </c>
      <c r="H77">
        <f t="shared" si="2"/>
        <v>1.1081900867448264</v>
      </c>
      <c r="I77">
        <f t="shared" si="3"/>
        <v>0.1820100004179801</v>
      </c>
      <c r="J77">
        <f t="shared" si="4"/>
        <v>27.045244260198086</v>
      </c>
      <c r="K77">
        <f t="shared" si="4"/>
        <v>529</v>
      </c>
      <c r="L77">
        <f t="shared" si="4"/>
        <v>3.5789447478905472</v>
      </c>
      <c r="M77">
        <f t="shared" si="4"/>
        <v>0.66910763941619289</v>
      </c>
    </row>
    <row r="78" spans="1:13" x14ac:dyDescent="0.3">
      <c r="A78">
        <v>-225</v>
      </c>
      <c r="B78">
        <v>34</v>
      </c>
      <c r="C78">
        <v>16</v>
      </c>
      <c r="D78">
        <v>1</v>
      </c>
      <c r="E78">
        <v>1</v>
      </c>
      <c r="F78">
        <f t="shared" si="0"/>
        <v>26.545766657388604</v>
      </c>
      <c r="G78">
        <f t="shared" si="1"/>
        <v>0</v>
      </c>
      <c r="H78">
        <f t="shared" si="2"/>
        <v>1.1394880415244382</v>
      </c>
      <c r="I78">
        <f t="shared" si="3"/>
        <v>0.18892210861423278</v>
      </c>
      <c r="J78">
        <f t="shared" si="4"/>
        <v>55.565594726099462</v>
      </c>
      <c r="K78">
        <f t="shared" si="4"/>
        <v>256</v>
      </c>
      <c r="L78">
        <f t="shared" si="4"/>
        <v>1.9456913728323387E-2</v>
      </c>
      <c r="M78">
        <f t="shared" si="4"/>
        <v>0.65784734589478244</v>
      </c>
    </row>
    <row r="79" spans="1:13" x14ac:dyDescent="0.3">
      <c r="A79">
        <v>-224</v>
      </c>
      <c r="B79">
        <v>36</v>
      </c>
      <c r="C79">
        <v>17</v>
      </c>
      <c r="D79">
        <v>3</v>
      </c>
      <c r="E79">
        <v>3</v>
      </c>
      <c r="F79">
        <f t="shared" si="0"/>
        <v>27.309497423236838</v>
      </c>
      <c r="G79">
        <f t="shared" si="1"/>
        <v>0</v>
      </c>
      <c r="H79">
        <f t="shared" si="2"/>
        <v>1.171496343182834</v>
      </c>
      <c r="I79">
        <f t="shared" si="3"/>
        <v>0.19606600853420356</v>
      </c>
      <c r="J79">
        <f t="shared" si="4"/>
        <v>75.524835036727154</v>
      </c>
      <c r="K79">
        <f t="shared" si="4"/>
        <v>289</v>
      </c>
      <c r="L79">
        <f t="shared" si="4"/>
        <v>3.3434256229937485</v>
      </c>
      <c r="M79">
        <f t="shared" si="4"/>
        <v>7.8620458284973127</v>
      </c>
    </row>
    <row r="80" spans="1:13" x14ac:dyDescent="0.3">
      <c r="A80">
        <v>-223</v>
      </c>
      <c r="B80">
        <v>40</v>
      </c>
      <c r="C80">
        <v>22</v>
      </c>
      <c r="D80">
        <v>3</v>
      </c>
      <c r="E80">
        <v>0</v>
      </c>
      <c r="F80">
        <f t="shared" si="0"/>
        <v>28.090956300984914</v>
      </c>
      <c r="G80">
        <f t="shared" si="1"/>
        <v>0</v>
      </c>
      <c r="H80">
        <f t="shared" si="2"/>
        <v>1.2042253281637831</v>
      </c>
      <c r="I80">
        <f t="shared" si="3"/>
        <v>0.20344818556802474</v>
      </c>
      <c r="J80">
        <f t="shared" si="4"/>
        <v>141.82532182505093</v>
      </c>
      <c r="K80">
        <f t="shared" si="4"/>
        <v>484</v>
      </c>
      <c r="L80">
        <f t="shared" si="4"/>
        <v>3.2248066720084725</v>
      </c>
      <c r="M80">
        <f t="shared" ref="M80" si="5">(I80-E80)^2</f>
        <v>4.1391164210921434E-2</v>
      </c>
    </row>
    <row r="81" spans="1:13" x14ac:dyDescent="0.3">
      <c r="A81">
        <v>-222</v>
      </c>
      <c r="B81">
        <v>50</v>
      </c>
      <c r="C81">
        <v>25</v>
      </c>
      <c r="D81">
        <v>0</v>
      </c>
      <c r="E81">
        <v>0</v>
      </c>
      <c r="F81">
        <f t="shared" ref="F81:F144" si="6">$F$10*EXP(-(($A81-$F$11)^2)/(2*$F$12^2))+$M$10*EXP(-(($A81-$M$11)^2)/(2*$M$12^2))+$K$10*EXP(-(($A81-$K$11)^2)/(2*$K$12^2))</f>
        <v>28.890411071651315</v>
      </c>
      <c r="G81">
        <f t="shared" ref="G81:G144" si="7">$G$10*EXP(-(($A81-$G$11)^2)/(2*$G$12^2))+$L$10*EXP(-(($A81-$L$11)^2)/(2*$L$12^2))</f>
        <v>0</v>
      </c>
      <c r="H81">
        <f t="shared" ref="H81:H144" si="8">$H$10*EXP(-(($A81-$H$11)^2)/(2*$H$12^2))</f>
        <v>1.2376852976954351</v>
      </c>
      <c r="I81">
        <f t="shared" ref="I81:I144" si="9">$I$10*EXP(-(($A81-$I$11)^2)/(2*$I$12^2))</f>
        <v>0.21107525577727984</v>
      </c>
      <c r="J81">
        <f t="shared" ref="J81:M144" si="10">(F81-B81)^2</f>
        <v>445.61474472386141</v>
      </c>
      <c r="K81">
        <f t="shared" si="10"/>
        <v>625</v>
      </c>
      <c r="L81">
        <f t="shared" si="10"/>
        <v>1.5318648961314378</v>
      </c>
      <c r="M81">
        <f t="shared" si="10"/>
        <v>4.4552763601444105E-2</v>
      </c>
    </row>
    <row r="82" spans="1:13" x14ac:dyDescent="0.3">
      <c r="A82">
        <v>-221</v>
      </c>
      <c r="B82">
        <v>45</v>
      </c>
      <c r="C82">
        <v>28</v>
      </c>
      <c r="D82">
        <v>3</v>
      </c>
      <c r="E82">
        <v>1</v>
      </c>
      <c r="F82">
        <f t="shared" si="6"/>
        <v>29.708128885381889</v>
      </c>
      <c r="G82">
        <f t="shared" si="7"/>
        <v>0</v>
      </c>
      <c r="H82">
        <f t="shared" si="8"/>
        <v>1.2718865106173782</v>
      </c>
      <c r="I82">
        <f t="shared" si="9"/>
        <v>0.21895396659340102</v>
      </c>
      <c r="J82">
        <f t="shared" si="10"/>
        <v>233.84132218609176</v>
      </c>
      <c r="K82">
        <f t="shared" si="10"/>
        <v>784</v>
      </c>
      <c r="L82">
        <f t="shared" si="10"/>
        <v>2.9863762321861809</v>
      </c>
      <c r="M82">
        <f t="shared" si="10"/>
        <v>0.61003290630018203</v>
      </c>
    </row>
    <row r="83" spans="1:13" x14ac:dyDescent="0.3">
      <c r="A83">
        <v>-220</v>
      </c>
      <c r="B83">
        <v>32</v>
      </c>
      <c r="C83">
        <v>17</v>
      </c>
      <c r="D83">
        <v>1</v>
      </c>
      <c r="E83">
        <v>0</v>
      </c>
      <c r="F83">
        <f t="shared" si="6"/>
        <v>30.544376079769666</v>
      </c>
      <c r="G83">
        <f t="shared" si="7"/>
        <v>0</v>
      </c>
      <c r="H83">
        <f t="shared" si="8"/>
        <v>1.3068391760396889</v>
      </c>
      <c r="I83">
        <f t="shared" si="9"/>
        <v>0.22709119743753814</v>
      </c>
      <c r="J83">
        <f t="shared" si="10"/>
        <v>2.1188409971467252</v>
      </c>
      <c r="K83">
        <f t="shared" si="10"/>
        <v>289</v>
      </c>
      <c r="L83">
        <f t="shared" si="10"/>
        <v>9.4150279952715202E-2</v>
      </c>
      <c r="M83">
        <f t="shared" si="10"/>
        <v>5.1570411953614927E-2</v>
      </c>
    </row>
    <row r="84" spans="1:13" x14ac:dyDescent="0.3">
      <c r="A84">
        <v>-219</v>
      </c>
      <c r="B84">
        <v>48</v>
      </c>
      <c r="C84">
        <v>19</v>
      </c>
      <c r="D84">
        <v>1</v>
      </c>
      <c r="E84">
        <v>1</v>
      </c>
      <c r="F84">
        <f t="shared" si="6"/>
        <v>31.399417993641205</v>
      </c>
      <c r="G84">
        <f t="shared" si="7"/>
        <v>0</v>
      </c>
      <c r="H84">
        <f t="shared" si="8"/>
        <v>1.3425534458359245</v>
      </c>
      <c r="I84">
        <f t="shared" si="9"/>
        <v>0.23549396025835873</v>
      </c>
      <c r="J84">
        <f t="shared" si="10"/>
        <v>275.5793229498434</v>
      </c>
      <c r="K84">
        <f t="shared" si="10"/>
        <v>361</v>
      </c>
      <c r="L84">
        <f t="shared" si="10"/>
        <v>0.11734286325406566</v>
      </c>
      <c r="M84">
        <f t="shared" si="10"/>
        <v>0.58446948480144789</v>
      </c>
    </row>
    <row r="85" spans="1:13" x14ac:dyDescent="0.3">
      <c r="A85">
        <v>-218</v>
      </c>
      <c r="B85">
        <v>30</v>
      </c>
      <c r="C85">
        <v>17</v>
      </c>
      <c r="D85">
        <v>1</v>
      </c>
      <c r="E85">
        <v>0</v>
      </c>
      <c r="F85">
        <f t="shared" si="6"/>
        <v>32.27351877635185</v>
      </c>
      <c r="G85">
        <f t="shared" si="7"/>
        <v>0</v>
      </c>
      <c r="H85">
        <f t="shared" si="8"/>
        <v>1.3790394069722358</v>
      </c>
      <c r="I85">
        <f t="shared" si="9"/>
        <v>0.24416939998420609</v>
      </c>
      <c r="J85">
        <f t="shared" si="10"/>
        <v>5.1688876264244117</v>
      </c>
      <c r="K85">
        <f t="shared" si="10"/>
        <v>289</v>
      </c>
      <c r="L85">
        <f t="shared" si="10"/>
        <v>0.14367087203786422</v>
      </c>
      <c r="M85">
        <f t="shared" si="10"/>
        <v>5.9618695888647218E-2</v>
      </c>
    </row>
    <row r="86" spans="1:13" x14ac:dyDescent="0.3">
      <c r="A86">
        <v>-217</v>
      </c>
      <c r="B86">
        <v>47</v>
      </c>
      <c r="C86">
        <v>13</v>
      </c>
      <c r="D86">
        <v>1</v>
      </c>
      <c r="E86">
        <v>2</v>
      </c>
      <c r="F86">
        <f t="shared" si="6"/>
        <v>33.166941192639328</v>
      </c>
      <c r="G86">
        <f t="shared" si="7"/>
        <v>0</v>
      </c>
      <c r="H86">
        <f t="shared" si="8"/>
        <v>1.4163070736750092</v>
      </c>
      <c r="I86">
        <f t="shared" si="9"/>
        <v>0.25312479488599421</v>
      </c>
      <c r="J86">
        <f t="shared" si="10"/>
        <v>191.35351596789866</v>
      </c>
      <c r="K86">
        <f t="shared" si="10"/>
        <v>169</v>
      </c>
      <c r="L86">
        <f t="shared" si="10"/>
        <v>0.17331157959184953</v>
      </c>
      <c r="M86">
        <f t="shared" si="10"/>
        <v>3.0515729822420998</v>
      </c>
    </row>
    <row r="87" spans="1:13" x14ac:dyDescent="0.3">
      <c r="A87">
        <v>-216</v>
      </c>
      <c r="B87">
        <v>44</v>
      </c>
      <c r="C87">
        <v>18</v>
      </c>
      <c r="D87">
        <v>0</v>
      </c>
      <c r="E87">
        <v>1</v>
      </c>
      <c r="F87">
        <f t="shared" si="6"/>
        <v>34.079946423090298</v>
      </c>
      <c r="G87">
        <f t="shared" si="7"/>
        <v>0</v>
      </c>
      <c r="H87">
        <f t="shared" si="8"/>
        <v>1.454366379439672</v>
      </c>
      <c r="I87">
        <f t="shared" si="9"/>
        <v>0.26236755684719643</v>
      </c>
      <c r="J87">
        <f t="shared" si="10"/>
        <v>98.407462968758963</v>
      </c>
      <c r="K87">
        <f t="shared" si="10"/>
        <v>324</v>
      </c>
      <c r="L87">
        <f t="shared" si="10"/>
        <v>2.1151815656444599</v>
      </c>
      <c r="M87">
        <f t="shared" si="10"/>
        <v>0.54410162119157413</v>
      </c>
    </row>
    <row r="88" spans="1:13" x14ac:dyDescent="0.3">
      <c r="A88">
        <v>-215</v>
      </c>
      <c r="B88">
        <v>44</v>
      </c>
      <c r="C88">
        <v>17</v>
      </c>
      <c r="D88">
        <v>3</v>
      </c>
      <c r="E88">
        <v>1</v>
      </c>
      <c r="F88">
        <f t="shared" si="6"/>
        <v>35.012793860281299</v>
      </c>
      <c r="G88">
        <f t="shared" si="7"/>
        <v>0</v>
      </c>
      <c r="H88">
        <f t="shared" si="8"/>
        <v>1.4932271688835563</v>
      </c>
      <c r="I88">
        <f t="shared" si="9"/>
        <v>0.27190523153724278</v>
      </c>
      <c r="J88">
        <f t="shared" si="10"/>
        <v>80.76987419779752</v>
      </c>
      <c r="K88">
        <f t="shared" si="10"/>
        <v>289</v>
      </c>
      <c r="L88">
        <f t="shared" si="10"/>
        <v>2.2703643645906628</v>
      </c>
      <c r="M88">
        <f t="shared" si="10"/>
        <v>0.53012199186283604</v>
      </c>
    </row>
    <row r="89" spans="1:13" x14ac:dyDescent="0.3">
      <c r="A89">
        <v>-214</v>
      </c>
      <c r="B89">
        <v>59</v>
      </c>
      <c r="C89">
        <v>15</v>
      </c>
      <c r="D89">
        <v>0</v>
      </c>
      <c r="E89">
        <v>0</v>
      </c>
      <c r="F89">
        <f t="shared" si="6"/>
        <v>35.965740900661665</v>
      </c>
      <c r="G89">
        <f t="shared" si="7"/>
        <v>0</v>
      </c>
      <c r="H89">
        <f t="shared" si="8"/>
        <v>1.5328991894459376</v>
      </c>
      <c r="I89">
        <f t="shared" si="9"/>
        <v>0.28174549848461672</v>
      </c>
      <c r="J89">
        <f t="shared" si="10"/>
        <v>530.57709225545091</v>
      </c>
      <c r="K89">
        <f t="shared" si="10"/>
        <v>225</v>
      </c>
      <c r="L89">
        <f t="shared" si="10"/>
        <v>2.3497799250040123</v>
      </c>
      <c r="M89">
        <f t="shared" si="10"/>
        <v>7.938052591634516E-2</v>
      </c>
    </row>
    <row r="90" spans="1:13" x14ac:dyDescent="0.3">
      <c r="A90">
        <v>-213</v>
      </c>
      <c r="B90">
        <v>44</v>
      </c>
      <c r="C90">
        <v>23</v>
      </c>
      <c r="D90">
        <v>1</v>
      </c>
      <c r="E90">
        <v>0</v>
      </c>
      <c r="F90">
        <f t="shared" si="6"/>
        <v>36.939042732252425</v>
      </c>
      <c r="G90">
        <f t="shared" si="7"/>
        <v>0</v>
      </c>
      <c r="H90">
        <f t="shared" si="8"/>
        <v>1.5733920829386228</v>
      </c>
      <c r="I90">
        <f t="shared" si="9"/>
        <v>0.2918961710459253</v>
      </c>
      <c r="J90">
        <f t="shared" si="10"/>
        <v>49.857117536957304</v>
      </c>
      <c r="K90">
        <f t="shared" si="10"/>
        <v>529</v>
      </c>
      <c r="L90">
        <f t="shared" si="10"/>
        <v>0.32877848077669242</v>
      </c>
      <c r="M90">
        <f t="shared" si="10"/>
        <v>8.5203374671272078E-2</v>
      </c>
    </row>
    <row r="91" spans="1:13" x14ac:dyDescent="0.3">
      <c r="A91">
        <v>-212</v>
      </c>
      <c r="B91">
        <v>60</v>
      </c>
      <c r="C91">
        <v>21</v>
      </c>
      <c r="D91">
        <v>0</v>
      </c>
      <c r="E91">
        <v>0</v>
      </c>
      <c r="F91">
        <f t="shared" si="6"/>
        <v>37.932952118241573</v>
      </c>
      <c r="G91">
        <f t="shared" si="7"/>
        <v>0</v>
      </c>
      <c r="H91">
        <f t="shared" si="8"/>
        <v>1.6147153769507023</v>
      </c>
      <c r="I91">
        <f t="shared" si="9"/>
        <v>0.30236519626718372</v>
      </c>
      <c r="J91">
        <f t="shared" si="10"/>
        <v>486.95460221581908</v>
      </c>
      <c r="K91">
        <f t="shared" si="10"/>
        <v>441</v>
      </c>
      <c r="L91">
        <f t="shared" si="10"/>
        <v>2.6073057485610489</v>
      </c>
      <c r="M91">
        <f t="shared" si="10"/>
        <v>9.142471191369253E-2</v>
      </c>
    </row>
    <row r="92" spans="1:13" x14ac:dyDescent="0.3">
      <c r="A92">
        <v>-211</v>
      </c>
      <c r="B92">
        <v>49</v>
      </c>
      <c r="C92">
        <v>20</v>
      </c>
      <c r="D92">
        <v>3</v>
      </c>
      <c r="E92">
        <v>2</v>
      </c>
      <c r="F92">
        <f t="shared" si="6"/>
        <v>38.947719176563147</v>
      </c>
      <c r="G92">
        <f t="shared" si="7"/>
        <v>0</v>
      </c>
      <c r="H92">
        <f t="shared" si="8"/>
        <v>1.656878476111326</v>
      </c>
      <c r="I92">
        <f t="shared" si="9"/>
        <v>0.31316065463355203</v>
      </c>
      <c r="J92">
        <f t="shared" si="10"/>
        <v>101.04834975323628</v>
      </c>
      <c r="K92">
        <f t="shared" si="10"/>
        <v>400</v>
      </c>
      <c r="L92">
        <f t="shared" si="10"/>
        <v>1.803975427933034</v>
      </c>
      <c r="M92">
        <f t="shared" si="10"/>
        <v>2.8454269770763063</v>
      </c>
    </row>
    <row r="93" spans="1:13" x14ac:dyDescent="0.3">
      <c r="A93">
        <v>-210</v>
      </c>
      <c r="B93">
        <v>52</v>
      </c>
      <c r="C93">
        <v>20</v>
      </c>
      <c r="D93">
        <v>4</v>
      </c>
      <c r="E93">
        <v>1</v>
      </c>
      <c r="F93">
        <f t="shared" si="6"/>
        <v>39.983591155553562</v>
      </c>
      <c r="G93">
        <f t="shared" si="7"/>
        <v>0</v>
      </c>
      <c r="H93">
        <f t="shared" si="8"/>
        <v>1.6998906532146412</v>
      </c>
      <c r="I93">
        <f t="shared" si="9"/>
        <v>0.32429075970374083</v>
      </c>
      <c r="J93">
        <f t="shared" si="10"/>
        <v>144.39408151689059</v>
      </c>
      <c r="K93">
        <f t="shared" si="10"/>
        <v>400</v>
      </c>
      <c r="L93">
        <f t="shared" si="10"/>
        <v>5.2905030071693693</v>
      </c>
      <c r="M93">
        <f t="shared" si="10"/>
        <v>0.4565829774217478</v>
      </c>
    </row>
    <row r="94" spans="1:13" x14ac:dyDescent="0.3">
      <c r="A94">
        <v>-209</v>
      </c>
      <c r="B94">
        <v>53</v>
      </c>
      <c r="C94">
        <v>20</v>
      </c>
      <c r="D94">
        <v>7</v>
      </c>
      <c r="E94">
        <v>1</v>
      </c>
      <c r="F94">
        <f t="shared" si="6"/>
        <v>41.040812205786089</v>
      </c>
      <c r="G94">
        <f t="shared" si="7"/>
        <v>0</v>
      </c>
      <c r="H94">
        <f t="shared" si="8"/>
        <v>1.7437610402112331</v>
      </c>
      <c r="I94">
        <f t="shared" si="9"/>
        <v>0.33576385762530275</v>
      </c>
      <c r="J94">
        <f t="shared" si="10"/>
        <v>143.02217269727498</v>
      </c>
      <c r="K94">
        <f t="shared" si="10"/>
        <v>400</v>
      </c>
      <c r="L94">
        <f t="shared" si="10"/>
        <v>27.628048002401304</v>
      </c>
      <c r="M94">
        <f t="shared" si="10"/>
        <v>0.44120965283681901</v>
      </c>
    </row>
    <row r="95" spans="1:13" x14ac:dyDescent="0.3">
      <c r="A95">
        <v>-208</v>
      </c>
      <c r="B95">
        <v>46</v>
      </c>
      <c r="C95">
        <v>23</v>
      </c>
      <c r="D95">
        <v>2</v>
      </c>
      <c r="E95">
        <v>0</v>
      </c>
      <c r="F95">
        <f t="shared" si="6"/>
        <v>42.119623148190428</v>
      </c>
      <c r="G95">
        <f t="shared" si="7"/>
        <v>0</v>
      </c>
      <c r="H95">
        <f t="shared" si="8"/>
        <v>1.7884986190707279</v>
      </c>
      <c r="I95">
        <f t="shared" si="9"/>
        <v>0.34758842652701888</v>
      </c>
      <c r="J95">
        <f t="shared" si="10"/>
        <v>15.057324512059568</v>
      </c>
      <c r="K95">
        <f t="shared" si="10"/>
        <v>529</v>
      </c>
      <c r="L95">
        <f t="shared" si="10"/>
        <v>4.4732834134989047E-2</v>
      </c>
      <c r="M95">
        <f t="shared" si="10"/>
        <v>0.1208177142555288</v>
      </c>
    </row>
    <row r="96" spans="1:13" x14ac:dyDescent="0.3">
      <c r="A96">
        <v>-207</v>
      </c>
      <c r="B96">
        <v>66</v>
      </c>
      <c r="C96">
        <v>28</v>
      </c>
      <c r="D96">
        <v>1</v>
      </c>
      <c r="E96">
        <v>1</v>
      </c>
      <c r="F96">
        <f t="shared" si="6"/>
        <v>43.220261238571958</v>
      </c>
      <c r="G96">
        <f t="shared" si="7"/>
        <v>0</v>
      </c>
      <c r="H96">
        <f t="shared" si="8"/>
        <v>1.8341122125204075</v>
      </c>
      <c r="I96">
        <f t="shared" si="9"/>
        <v>0.35977307578459189</v>
      </c>
      <c r="J96">
        <f t="shared" si="10"/>
        <v>518.91649803890721</v>
      </c>
      <c r="K96">
        <f t="shared" si="10"/>
        <v>784</v>
      </c>
      <c r="L96">
        <f t="shared" si="10"/>
        <v>0.69574318307568939</v>
      </c>
      <c r="M96">
        <f t="shared" si="10"/>
        <v>0.40989051449032199</v>
      </c>
    </row>
    <row r="97" spans="1:13" x14ac:dyDescent="0.3">
      <c r="A97">
        <v>-206</v>
      </c>
      <c r="B97">
        <v>67</v>
      </c>
      <c r="C97">
        <v>22</v>
      </c>
      <c r="D97">
        <v>2</v>
      </c>
      <c r="E97">
        <v>0</v>
      </c>
      <c r="F97">
        <f t="shared" si="6"/>
        <v>44.342959928651403</v>
      </c>
      <c r="G97">
        <f t="shared" si="7"/>
        <v>0</v>
      </c>
      <c r="H97">
        <f t="shared" si="8"/>
        <v>1.8806104746650028</v>
      </c>
      <c r="I97">
        <f t="shared" si="9"/>
        <v>0.3723265451558706</v>
      </c>
      <c r="J97">
        <f t="shared" si="10"/>
        <v>513.34146479469598</v>
      </c>
      <c r="K97">
        <f t="shared" si="10"/>
        <v>484</v>
      </c>
      <c r="L97">
        <f t="shared" si="10"/>
        <v>1.4253858759715949E-2</v>
      </c>
      <c r="M97">
        <f t="shared" si="10"/>
        <v>0.13862705622770655</v>
      </c>
    </row>
    <row r="98" spans="1:13" x14ac:dyDescent="0.3">
      <c r="A98">
        <v>-205</v>
      </c>
      <c r="B98">
        <v>66</v>
      </c>
      <c r="C98">
        <v>18</v>
      </c>
      <c r="D98">
        <v>1</v>
      </c>
      <c r="E98">
        <v>0</v>
      </c>
      <c r="F98">
        <f t="shared" si="6"/>
        <v>45.487948623752921</v>
      </c>
      <c r="G98">
        <f t="shared" si="7"/>
        <v>0</v>
      </c>
      <c r="H98">
        <f t="shared" si="8"/>
        <v>1.92800188149304</v>
      </c>
      <c r="I98">
        <f t="shared" si="9"/>
        <v>0.38525770378183211</v>
      </c>
      <c r="J98">
        <f t="shared" si="10"/>
        <v>420.74425166179969</v>
      </c>
      <c r="K98">
        <f t="shared" si="10"/>
        <v>324</v>
      </c>
      <c r="L98">
        <f t="shared" si="10"/>
        <v>0.86118749205462219</v>
      </c>
      <c r="M98">
        <f t="shared" si="10"/>
        <v>0.14842349832324989</v>
      </c>
    </row>
    <row r="99" spans="1:13" x14ac:dyDescent="0.3">
      <c r="A99">
        <v>-204</v>
      </c>
      <c r="B99">
        <v>66</v>
      </c>
      <c r="C99">
        <v>31</v>
      </c>
      <c r="D99">
        <v>0</v>
      </c>
      <c r="E99">
        <v>1</v>
      </c>
      <c r="F99">
        <f t="shared" si="6"/>
        <v>46.655452437275791</v>
      </c>
      <c r="G99">
        <f t="shared" si="7"/>
        <v>0</v>
      </c>
      <c r="H99">
        <f t="shared" si="8"/>
        <v>1.9762947212753981</v>
      </c>
      <c r="I99">
        <f t="shared" si="9"/>
        <v>0.39857554904957554</v>
      </c>
      <c r="J99">
        <f t="shared" si="10"/>
        <v>374.21152040649912</v>
      </c>
      <c r="K99">
        <f t="shared" si="10"/>
        <v>961</v>
      </c>
      <c r="L99">
        <f t="shared" si="10"/>
        <v>3.9057408253410033</v>
      </c>
      <c r="M99">
        <f t="shared" si="10"/>
        <v>0.36171137020101957</v>
      </c>
    </row>
    <row r="100" spans="1:13" x14ac:dyDescent="0.3">
      <c r="A100">
        <v>-203</v>
      </c>
      <c r="B100">
        <v>61</v>
      </c>
      <c r="C100">
        <v>27</v>
      </c>
      <c r="D100">
        <v>0</v>
      </c>
      <c r="E100">
        <v>1</v>
      </c>
      <c r="F100">
        <f t="shared" si="6"/>
        <v>47.84569194209125</v>
      </c>
      <c r="G100">
        <f t="shared" si="7"/>
        <v>0</v>
      </c>
      <c r="H100">
        <f t="shared" si="8"/>
        <v>2.0254970848620033</v>
      </c>
      <c r="I100">
        <f t="shared" si="9"/>
        <v>0.41228920531359792</v>
      </c>
      <c r="J100">
        <f t="shared" si="10"/>
        <v>173.03582048236308</v>
      </c>
      <c r="K100">
        <f t="shared" si="10"/>
        <v>729</v>
      </c>
      <c r="L100">
        <f t="shared" si="10"/>
        <v>4.1026384407844736</v>
      </c>
      <c r="M100">
        <f t="shared" si="10"/>
        <v>0.34540397819092228</v>
      </c>
    </row>
    <row r="101" spans="1:13" x14ac:dyDescent="0.3">
      <c r="A101">
        <v>-202</v>
      </c>
      <c r="B101">
        <v>63</v>
      </c>
      <c r="C101">
        <v>23</v>
      </c>
      <c r="D101">
        <v>1</v>
      </c>
      <c r="E101">
        <v>1</v>
      </c>
      <c r="F101">
        <f t="shared" si="6"/>
        <v>49.058882919013577</v>
      </c>
      <c r="G101">
        <f t="shared" si="7"/>
        <v>0</v>
      </c>
      <c r="H101">
        <f t="shared" si="8"/>
        <v>2.0756168558827883</v>
      </c>
      <c r="I101">
        <f t="shared" si="9"/>
        <v>0.42640792247165249</v>
      </c>
      <c r="J101">
        <f t="shared" si="10"/>
        <v>194.3547454657714</v>
      </c>
      <c r="K101">
        <f t="shared" si="10"/>
        <v>529</v>
      </c>
      <c r="L101">
        <f t="shared" si="10"/>
        <v>1.156951620659175</v>
      </c>
      <c r="M101">
        <f t="shared" si="10"/>
        <v>0.3290078714032858</v>
      </c>
    </row>
    <row r="102" spans="1:13" x14ac:dyDescent="0.3">
      <c r="A102">
        <v>-201</v>
      </c>
      <c r="B102">
        <v>61</v>
      </c>
      <c r="C102">
        <v>18</v>
      </c>
      <c r="D102">
        <v>1</v>
      </c>
      <c r="E102">
        <v>2</v>
      </c>
      <c r="F102">
        <f t="shared" si="6"/>
        <v>50.295236102501008</v>
      </c>
      <c r="G102">
        <f t="shared" si="7"/>
        <v>0</v>
      </c>
      <c r="H102">
        <f t="shared" si="8"/>
        <v>2.1266617008593856</v>
      </c>
      <c r="I102">
        <f t="shared" si="9"/>
        <v>0.44094107439152463</v>
      </c>
      <c r="J102">
        <f t="shared" si="10"/>
        <v>114.59197010119782</v>
      </c>
      <c r="K102">
        <f t="shared" si="10"/>
        <v>324</v>
      </c>
      <c r="L102">
        <f t="shared" si="10"/>
        <v>1.2693665881833636</v>
      </c>
      <c r="M102">
        <f t="shared" si="10"/>
        <v>2.4306647335194538</v>
      </c>
    </row>
    <row r="103" spans="1:13" x14ac:dyDescent="0.3">
      <c r="A103">
        <v>-200</v>
      </c>
      <c r="B103">
        <v>70</v>
      </c>
      <c r="C103">
        <v>25</v>
      </c>
      <c r="D103">
        <v>2</v>
      </c>
      <c r="E103">
        <v>2</v>
      </c>
      <c r="F103">
        <f t="shared" si="6"/>
        <v>51.554956923749614</v>
      </c>
      <c r="G103">
        <f t="shared" si="7"/>
        <v>0</v>
      </c>
      <c r="H103">
        <f t="shared" si="8"/>
        <v>2.1786390592341816</v>
      </c>
      <c r="I103">
        <f t="shared" si="9"/>
        <v>0.45589815718509846</v>
      </c>
      <c r="J103">
        <f t="shared" si="10"/>
        <v>340.21961408473231</v>
      </c>
      <c r="K103">
        <f t="shared" si="10"/>
        <v>625</v>
      </c>
      <c r="L103">
        <f t="shared" si="10"/>
        <v>3.1911913484073427E-2</v>
      </c>
      <c r="M103">
        <f t="shared" si="10"/>
        <v>2.3842505009843751</v>
      </c>
    </row>
    <row r="104" spans="1:13" x14ac:dyDescent="0.3">
      <c r="A104">
        <v>-199</v>
      </c>
      <c r="B104">
        <v>64</v>
      </c>
      <c r="C104">
        <v>22</v>
      </c>
      <c r="D104">
        <v>2</v>
      </c>
      <c r="E104">
        <v>0</v>
      </c>
      <c r="F104">
        <f t="shared" si="6"/>
        <v>52.83824525134925</v>
      </c>
      <c r="G104">
        <f t="shared" si="7"/>
        <v>0</v>
      </c>
      <c r="H104">
        <f t="shared" si="8"/>
        <v>2.2315561333237017</v>
      </c>
      <c r="I104">
        <f t="shared" si="9"/>
        <v>0.47128878732613522</v>
      </c>
      <c r="J104">
        <f t="shared" si="10"/>
        <v>124.58476906902757</v>
      </c>
      <c r="K104">
        <f t="shared" si="10"/>
        <v>484</v>
      </c>
      <c r="L104">
        <f t="shared" si="10"/>
        <v>5.3618242879823932E-2</v>
      </c>
      <c r="M104">
        <f t="shared" si="10"/>
        <v>0.22211312105933911</v>
      </c>
    </row>
    <row r="105" spans="1:13" x14ac:dyDescent="0.3">
      <c r="A105">
        <v>-198</v>
      </c>
      <c r="B105">
        <v>73</v>
      </c>
      <c r="C105">
        <v>27</v>
      </c>
      <c r="D105">
        <v>1</v>
      </c>
      <c r="E105">
        <v>0</v>
      </c>
      <c r="F105">
        <f t="shared" si="6"/>
        <v>54.145295129678843</v>
      </c>
      <c r="G105">
        <f t="shared" si="7"/>
        <v>0</v>
      </c>
      <c r="H105">
        <f t="shared" si="8"/>
        <v>2.2854198782034745</v>
      </c>
      <c r="I105">
        <f t="shared" si="9"/>
        <v>0.48712269960823407</v>
      </c>
      <c r="J105">
        <f t="shared" si="10"/>
        <v>355.49989574691239</v>
      </c>
      <c r="K105">
        <f t="shared" si="10"/>
        <v>729</v>
      </c>
      <c r="L105">
        <f t="shared" si="10"/>
        <v>1.6523042632806351</v>
      </c>
      <c r="M105">
        <f t="shared" si="10"/>
        <v>0.23728852447361384</v>
      </c>
    </row>
    <row r="106" spans="1:13" x14ac:dyDescent="0.3">
      <c r="A106">
        <v>-197</v>
      </c>
      <c r="B106">
        <v>88</v>
      </c>
      <c r="C106">
        <v>27</v>
      </c>
      <c r="D106">
        <v>2</v>
      </c>
      <c r="E106">
        <v>2</v>
      </c>
      <c r="F106">
        <f t="shared" si="6"/>
        <v>55.476294515224019</v>
      </c>
      <c r="G106">
        <f t="shared" si="7"/>
        <v>0</v>
      </c>
      <c r="H106">
        <f t="shared" si="8"/>
        <v>2.34023699153181</v>
      </c>
      <c r="I106">
        <f t="shared" si="9"/>
        <v>0.50340974493950796</v>
      </c>
      <c r="J106">
        <f t="shared" si="10"/>
        <v>1057.7914184604472</v>
      </c>
      <c r="K106">
        <f t="shared" si="10"/>
        <v>729</v>
      </c>
      <c r="L106">
        <f t="shared" si="10"/>
        <v>0.11576121040661694</v>
      </c>
      <c r="M106">
        <f t="shared" si="10"/>
        <v>2.239782391542029</v>
      </c>
    </row>
    <row r="107" spans="1:13" x14ac:dyDescent="0.3">
      <c r="A107">
        <v>-196</v>
      </c>
      <c r="B107">
        <v>53</v>
      </c>
      <c r="C107">
        <v>28</v>
      </c>
      <c r="D107">
        <v>2</v>
      </c>
      <c r="E107">
        <v>1</v>
      </c>
      <c r="F107">
        <f t="shared" si="6"/>
        <v>56.831425011007397</v>
      </c>
      <c r="G107">
        <f t="shared" si="7"/>
        <v>0</v>
      </c>
      <c r="H107">
        <f t="shared" si="8"/>
        <v>2.3960139033201693</v>
      </c>
      <c r="I107">
        <f t="shared" si="9"/>
        <v>0.52015988797056423</v>
      </c>
      <c r="J107">
        <f t="shared" si="10"/>
        <v>14.679817614973032</v>
      </c>
      <c r="K107">
        <f t="shared" si="10"/>
        <v>784</v>
      </c>
      <c r="L107">
        <f t="shared" si="10"/>
        <v>0.15682701162287638</v>
      </c>
      <c r="M107">
        <f t="shared" si="10"/>
        <v>0.23024653311242146</v>
      </c>
    </row>
    <row r="108" spans="1:13" x14ac:dyDescent="0.3">
      <c r="A108">
        <v>-195</v>
      </c>
      <c r="B108">
        <v>68</v>
      </c>
      <c r="C108">
        <v>26</v>
      </c>
      <c r="D108">
        <v>2</v>
      </c>
      <c r="E108">
        <v>0</v>
      </c>
      <c r="F108">
        <f t="shared" si="6"/>
        <v>58.210861599328744</v>
      </c>
      <c r="G108">
        <f t="shared" si="7"/>
        <v>0</v>
      </c>
      <c r="H108">
        <f t="shared" si="8"/>
        <v>2.4527567656580302</v>
      </c>
      <c r="I108">
        <f t="shared" si="9"/>
        <v>0.53738320455246147</v>
      </c>
      <c r="J108">
        <f t="shared" si="10"/>
        <v>95.82723062749659</v>
      </c>
      <c r="K108">
        <f t="shared" si="10"/>
        <v>676</v>
      </c>
      <c r="L108">
        <f t="shared" si="10"/>
        <v>0.20498868884912053</v>
      </c>
      <c r="M108">
        <f t="shared" si="10"/>
        <v>0.28878070853507265</v>
      </c>
    </row>
    <row r="109" spans="1:13" x14ac:dyDescent="0.3">
      <c r="A109">
        <v>-194</v>
      </c>
      <c r="B109">
        <v>67</v>
      </c>
      <c r="C109">
        <v>24</v>
      </c>
      <c r="D109">
        <v>2</v>
      </c>
      <c r="E109">
        <v>2</v>
      </c>
      <c r="F109">
        <f t="shared" si="6"/>
        <v>59.61477237301844</v>
      </c>
      <c r="G109">
        <f t="shared" si="7"/>
        <v>0</v>
      </c>
      <c r="H109">
        <f t="shared" si="8"/>
        <v>2.5104714424003975</v>
      </c>
      <c r="I109">
        <f t="shared" si="9"/>
        <v>0.55508987902138174</v>
      </c>
      <c r="J109">
        <f t="shared" si="10"/>
        <v>54.54158710233169</v>
      </c>
      <c r="K109">
        <f t="shared" si="10"/>
        <v>576</v>
      </c>
      <c r="L109">
        <f t="shared" si="10"/>
        <v>0.2605810935063424</v>
      </c>
      <c r="M109">
        <f t="shared" si="10"/>
        <v>2.0877652577064456</v>
      </c>
    </row>
    <row r="110" spans="1:13" x14ac:dyDescent="0.3">
      <c r="A110">
        <v>-193</v>
      </c>
      <c r="B110">
        <v>76</v>
      </c>
      <c r="C110">
        <v>24</v>
      </c>
      <c r="D110">
        <v>4</v>
      </c>
      <c r="E110">
        <v>1</v>
      </c>
      <c r="F110">
        <f t="shared" si="6"/>
        <v>61.043318265414619</v>
      </c>
      <c r="G110">
        <f t="shared" si="7"/>
        <v>0</v>
      </c>
      <c r="H110">
        <f t="shared" si="8"/>
        <v>2.5691634988263523</v>
      </c>
      <c r="I110">
        <f t="shared" si="9"/>
        <v>0.57329020130684749</v>
      </c>
      <c r="J110">
        <f t="shared" si="10"/>
        <v>223.70232850967994</v>
      </c>
      <c r="K110">
        <f t="shared" si="10"/>
        <v>576</v>
      </c>
      <c r="L110">
        <f t="shared" si="10"/>
        <v>2.047293093090846</v>
      </c>
      <c r="M110">
        <f t="shared" si="10"/>
        <v>0.18208125230075073</v>
      </c>
    </row>
    <row r="111" spans="1:13" x14ac:dyDescent="0.3">
      <c r="A111">
        <v>-192</v>
      </c>
      <c r="B111">
        <v>69</v>
      </c>
      <c r="C111">
        <v>35</v>
      </c>
      <c r="D111">
        <v>3</v>
      </c>
      <c r="E111">
        <v>1</v>
      </c>
      <c r="F111">
        <f t="shared" si="6"/>
        <v>62.496652779280581</v>
      </c>
      <c r="G111">
        <f t="shared" si="7"/>
        <v>0</v>
      </c>
      <c r="H111">
        <f t="shared" si="8"/>
        <v>2.6288381912772452</v>
      </c>
      <c r="I111">
        <f t="shared" si="9"/>
        <v>0.59199456386040239</v>
      </c>
      <c r="J111">
        <f t="shared" si="10"/>
        <v>42.293525073238996</v>
      </c>
      <c r="K111">
        <f t="shared" si="10"/>
        <v>1225</v>
      </c>
      <c r="L111">
        <f t="shared" si="10"/>
        <v>0.13776108825434685</v>
      </c>
      <c r="M111">
        <f t="shared" si="10"/>
        <v>0.16646843591946325</v>
      </c>
    </row>
    <row r="112" spans="1:13" x14ac:dyDescent="0.3">
      <c r="A112">
        <v>-191</v>
      </c>
      <c r="B112">
        <v>79</v>
      </c>
      <c r="C112">
        <v>29</v>
      </c>
      <c r="D112">
        <v>3</v>
      </c>
      <c r="E112">
        <v>1</v>
      </c>
      <c r="F112">
        <f t="shared" si="6"/>
        <v>63.974921714885944</v>
      </c>
      <c r="G112">
        <f t="shared" si="7"/>
        <v>0</v>
      </c>
      <c r="H112">
        <f t="shared" si="8"/>
        <v>2.689500456783378</v>
      </c>
      <c r="I112">
        <f t="shared" si="9"/>
        <v>0.61121345840177332</v>
      </c>
      <c r="J112">
        <f t="shared" si="10"/>
        <v>225.75297747380594</v>
      </c>
      <c r="K112">
        <f t="shared" si="10"/>
        <v>841</v>
      </c>
      <c r="L112">
        <f t="shared" si="10"/>
        <v>9.6409966337730899E-2</v>
      </c>
      <c r="M112">
        <f t="shared" si="10"/>
        <v>0.15115497492790964</v>
      </c>
    </row>
    <row r="113" spans="1:13" x14ac:dyDescent="0.3">
      <c r="A113">
        <v>-190</v>
      </c>
      <c r="B113">
        <v>91</v>
      </c>
      <c r="C113">
        <v>24</v>
      </c>
      <c r="D113">
        <v>0</v>
      </c>
      <c r="E113">
        <v>0</v>
      </c>
      <c r="F113">
        <f t="shared" si="6"/>
        <v>65.478262897480391</v>
      </c>
      <c r="G113">
        <f t="shared" si="7"/>
        <v>0</v>
      </c>
      <c r="H113">
        <f t="shared" si="8"/>
        <v>2.7511549026882252</v>
      </c>
      <c r="I113">
        <f t="shared" si="9"/>
        <v>0.63095747247963574</v>
      </c>
      <c r="J113">
        <f t="shared" si="10"/>
        <v>651.35906473012597</v>
      </c>
      <c r="K113">
        <f t="shared" si="10"/>
        <v>576</v>
      </c>
      <c r="L113">
        <f t="shared" si="10"/>
        <v>7.5688532985854575</v>
      </c>
      <c r="M113">
        <f t="shared" si="10"/>
        <v>0.39810733207789029</v>
      </c>
    </row>
    <row r="114" spans="1:13" x14ac:dyDescent="0.3">
      <c r="A114">
        <v>-189</v>
      </c>
      <c r="B114">
        <v>75</v>
      </c>
      <c r="C114">
        <v>34</v>
      </c>
      <c r="D114">
        <v>3</v>
      </c>
      <c r="E114">
        <v>0</v>
      </c>
      <c r="F114">
        <f t="shared" si="6"/>
        <v>67.006805904395762</v>
      </c>
      <c r="G114">
        <f t="shared" si="7"/>
        <v>0</v>
      </c>
      <c r="H114">
        <f t="shared" si="8"/>
        <v>2.8138057962794796</v>
      </c>
      <c r="I114">
        <f t="shared" si="9"/>
        <v>0.65123728584421903</v>
      </c>
      <c r="J114">
        <f t="shared" si="10"/>
        <v>63.891151850002458</v>
      </c>
      <c r="K114">
        <f t="shared" si="10"/>
        <v>1156</v>
      </c>
      <c r="L114">
        <f t="shared" si="10"/>
        <v>3.4668281499118658E-2</v>
      </c>
      <c r="M114">
        <f t="shared" si="10"/>
        <v>0.42411000247374503</v>
      </c>
    </row>
    <row r="115" spans="1:13" x14ac:dyDescent="0.3">
      <c r="A115">
        <v>-188</v>
      </c>
      <c r="B115">
        <v>76</v>
      </c>
      <c r="C115">
        <v>37</v>
      </c>
      <c r="D115">
        <v>1</v>
      </c>
      <c r="E115">
        <v>1</v>
      </c>
      <c r="F115">
        <f t="shared" si="6"/>
        <v>68.560671792018312</v>
      </c>
      <c r="G115">
        <f t="shared" si="7"/>
        <v>0</v>
      </c>
      <c r="H115">
        <f t="shared" si="8"/>
        <v>2.8774570544363858</v>
      </c>
      <c r="I115">
        <f t="shared" si="9"/>
        <v>0.67206366662910266</v>
      </c>
      <c r="J115">
        <f t="shared" si="10"/>
        <v>55.343604186072042</v>
      </c>
      <c r="K115">
        <f t="shared" si="10"/>
        <v>1369</v>
      </c>
      <c r="L115">
        <f t="shared" si="10"/>
        <v>3.5248449912529498</v>
      </c>
      <c r="M115">
        <f t="shared" si="10"/>
        <v>0.10754223874474832</v>
      </c>
    </row>
    <row r="116" spans="1:13" x14ac:dyDescent="0.3">
      <c r="A116">
        <v>-187</v>
      </c>
      <c r="B116">
        <v>82</v>
      </c>
      <c r="C116">
        <v>33</v>
      </c>
      <c r="D116">
        <v>3</v>
      </c>
      <c r="E116">
        <v>3</v>
      </c>
      <c r="F116">
        <f t="shared" si="6"/>
        <v>70.139972822877695</v>
      </c>
      <c r="G116">
        <f t="shared" si="7"/>
        <v>0</v>
      </c>
      <c r="H116">
        <f t="shared" si="8"/>
        <v>2.9421122333030558</v>
      </c>
      <c r="I116">
        <f t="shared" si="9"/>
        <v>0.69344746733968987</v>
      </c>
      <c r="J116">
        <f t="shared" si="10"/>
        <v>140.66024464207968</v>
      </c>
      <c r="K116">
        <f t="shared" si="10"/>
        <v>1089</v>
      </c>
      <c r="L116">
        <f t="shared" si="10"/>
        <v>3.3509935331598392E-3</v>
      </c>
      <c r="M116">
        <f t="shared" si="10"/>
        <v>5.3201845859216901</v>
      </c>
    </row>
    <row r="117" spans="1:13" x14ac:dyDescent="0.3">
      <c r="A117">
        <v>-186</v>
      </c>
      <c r="B117">
        <v>82</v>
      </c>
      <c r="C117">
        <v>35</v>
      </c>
      <c r="D117">
        <v>9</v>
      </c>
      <c r="E117">
        <v>2</v>
      </c>
      <c r="F117">
        <f t="shared" si="6"/>
        <v>71.744812193106256</v>
      </c>
      <c r="G117">
        <f t="shared" si="7"/>
        <v>0</v>
      </c>
      <c r="H117">
        <f t="shared" si="8"/>
        <v>3.0077745179976287</v>
      </c>
      <c r="I117">
        <f t="shared" si="9"/>
        <v>0.71539962064597051</v>
      </c>
      <c r="J117">
        <f t="shared" si="10"/>
        <v>105.16887695466212</v>
      </c>
      <c r="K117">
        <f t="shared" si="10"/>
        <v>1225</v>
      </c>
      <c r="L117">
        <f t="shared" si="10"/>
        <v>35.906766227158556</v>
      </c>
      <c r="M117">
        <f t="shared" si="10"/>
        <v>1.6501981346365164</v>
      </c>
    </row>
    <row r="118" spans="1:13" x14ac:dyDescent="0.3">
      <c r="A118">
        <v>-185</v>
      </c>
      <c r="B118">
        <v>83</v>
      </c>
      <c r="C118">
        <v>36</v>
      </c>
      <c r="D118">
        <v>5</v>
      </c>
      <c r="E118">
        <v>2</v>
      </c>
      <c r="F118">
        <f t="shared" si="6"/>
        <v>73.375283760527111</v>
      </c>
      <c r="G118">
        <f t="shared" si="7"/>
        <v>0</v>
      </c>
      <c r="H118">
        <f t="shared" si="8"/>
        <v>3.0744467123673496</v>
      </c>
      <c r="I118">
        <f t="shared" si="9"/>
        <v>0.73793113497733143</v>
      </c>
      <c r="J118">
        <f t="shared" si="10"/>
        <v>92.63516269037315</v>
      </c>
      <c r="K118">
        <f t="shared" si="10"/>
        <v>1296</v>
      </c>
      <c r="L118">
        <f t="shared" si="10"/>
        <v>3.7077554635129086</v>
      </c>
      <c r="M118">
        <f t="shared" si="10"/>
        <v>1.5928178200596068</v>
      </c>
    </row>
    <row r="119" spans="1:13" x14ac:dyDescent="0.3">
      <c r="A119">
        <v>-184</v>
      </c>
      <c r="B119">
        <v>96</v>
      </c>
      <c r="C119">
        <v>36</v>
      </c>
      <c r="D119">
        <v>3</v>
      </c>
      <c r="E119">
        <v>1</v>
      </c>
      <c r="F119">
        <f t="shared" si="6"/>
        <v>75.031471773634209</v>
      </c>
      <c r="G119">
        <f t="shared" si="7"/>
        <v>0</v>
      </c>
      <c r="H119">
        <f t="shared" si="8"/>
        <v>3.1421312287997871</v>
      </c>
      <c r="I119">
        <f t="shared" si="9"/>
        <v>0.76105308991732024</v>
      </c>
      <c r="J119">
        <f t="shared" si="10"/>
        <v>439.6791759798989</v>
      </c>
      <c r="K119">
        <f t="shared" si="10"/>
        <v>1296</v>
      </c>
      <c r="L119">
        <f t="shared" si="10"/>
        <v>2.0201286200137437E-2</v>
      </c>
      <c r="M119">
        <f t="shared" si="10"/>
        <v>5.709562583806025E-2</v>
      </c>
    </row>
    <row r="120" spans="1:13" x14ac:dyDescent="0.3">
      <c r="A120">
        <v>-183</v>
      </c>
      <c r="B120">
        <v>88</v>
      </c>
      <c r="C120">
        <v>35</v>
      </c>
      <c r="D120">
        <v>2</v>
      </c>
      <c r="E120">
        <v>3</v>
      </c>
      <c r="F120">
        <f t="shared" si="6"/>
        <v>76.713450601733911</v>
      </c>
      <c r="G120">
        <f t="shared" si="7"/>
        <v>0</v>
      </c>
      <c r="H120">
        <f t="shared" si="8"/>
        <v>3.2108300781006247</v>
      </c>
      <c r="I120">
        <f t="shared" si="9"/>
        <v>0.78477663139642395</v>
      </c>
      <c r="J120">
        <f t="shared" si="10"/>
        <v>127.38619731950062</v>
      </c>
      <c r="K120">
        <f t="shared" si="10"/>
        <v>1225</v>
      </c>
      <c r="L120">
        <f t="shared" si="10"/>
        <v>1.4661094780331649</v>
      </c>
      <c r="M120">
        <f t="shared" si="10"/>
        <v>4.9072145728073746</v>
      </c>
    </row>
    <row r="121" spans="1:13" x14ac:dyDescent="0.3">
      <c r="A121">
        <v>-182</v>
      </c>
      <c r="B121">
        <v>82</v>
      </c>
      <c r="C121">
        <v>26</v>
      </c>
      <c r="D121">
        <v>4</v>
      </c>
      <c r="E121">
        <v>0</v>
      </c>
      <c r="F121">
        <f t="shared" si="6"/>
        <v>78.421284466521541</v>
      </c>
      <c r="G121">
        <f t="shared" si="7"/>
        <v>0</v>
      </c>
      <c r="H121">
        <f t="shared" si="8"/>
        <v>3.28054485944857</v>
      </c>
      <c r="I121">
        <f t="shared" si="9"/>
        <v>0.80911296668109078</v>
      </c>
      <c r="J121">
        <f t="shared" si="10"/>
        <v>12.807204869560008</v>
      </c>
      <c r="K121">
        <f t="shared" si="10"/>
        <v>676</v>
      </c>
      <c r="L121">
        <f t="shared" si="10"/>
        <v>0.51761569926587792</v>
      </c>
      <c r="M121">
        <f t="shared" si="10"/>
        <v>0.65466379285147591</v>
      </c>
    </row>
    <row r="122" spans="1:13" x14ac:dyDescent="0.3">
      <c r="A122">
        <v>-181</v>
      </c>
      <c r="B122">
        <v>97</v>
      </c>
      <c r="C122">
        <v>26</v>
      </c>
      <c r="D122">
        <v>3</v>
      </c>
      <c r="E122">
        <v>3</v>
      </c>
      <c r="F122">
        <f t="shared" si="6"/>
        <v>80.155027175371359</v>
      </c>
      <c r="G122">
        <f t="shared" si="7"/>
        <v>0</v>
      </c>
      <c r="H122">
        <f t="shared" si="8"/>
        <v>3.3512767504381324</v>
      </c>
      <c r="I122">
        <f t="shared" si="9"/>
        <v>0.83407335915738867</v>
      </c>
      <c r="J122">
        <f t="shared" si="10"/>
        <v>283.75310946247743</v>
      </c>
      <c r="K122">
        <f t="shared" si="10"/>
        <v>676</v>
      </c>
      <c r="L122">
        <f t="shared" si="10"/>
        <v>0.12339535539837398</v>
      </c>
      <c r="M122">
        <f t="shared" si="10"/>
        <v>4.6912382135117578</v>
      </c>
    </row>
    <row r="123" spans="1:13" x14ac:dyDescent="0.3">
      <c r="A123">
        <v>-180</v>
      </c>
      <c r="B123">
        <v>80</v>
      </c>
      <c r="C123">
        <v>41</v>
      </c>
      <c r="D123">
        <v>7</v>
      </c>
      <c r="E123">
        <v>0</v>
      </c>
      <c r="F123">
        <f t="shared" si="6"/>
        <v>81.914721856622734</v>
      </c>
      <c r="G123">
        <f t="shared" si="7"/>
        <v>0</v>
      </c>
      <c r="H123">
        <f t="shared" si="8"/>
        <v>3.4230264972211111</v>
      </c>
      <c r="I123">
        <f t="shared" si="9"/>
        <v>0.85966912290787634</v>
      </c>
      <c r="J123">
        <f t="shared" si="10"/>
        <v>3.6661597882288084</v>
      </c>
      <c r="K123">
        <f t="shared" si="10"/>
        <v>1681</v>
      </c>
      <c r="L123">
        <f t="shared" si="10"/>
        <v>12.794739439582274</v>
      </c>
      <c r="M123">
        <f t="shared" si="10"/>
        <v>0.73903100088119744</v>
      </c>
    </row>
    <row r="124" spans="1:13" x14ac:dyDescent="0.3">
      <c r="A124">
        <v>-179</v>
      </c>
      <c r="B124">
        <v>73</v>
      </c>
      <c r="C124">
        <v>41</v>
      </c>
      <c r="D124">
        <v>3</v>
      </c>
      <c r="E124">
        <v>2</v>
      </c>
      <c r="F124">
        <f t="shared" si="6"/>
        <v>83.700400697149902</v>
      </c>
      <c r="G124">
        <f t="shared" si="7"/>
        <v>0</v>
      </c>
      <c r="H124">
        <f t="shared" si="8"/>
        <v>3.4957944047578162</v>
      </c>
      <c r="I124">
        <f t="shared" si="9"/>
        <v>0.88591161708045307</v>
      </c>
      <c r="J124">
        <f t="shared" si="10"/>
        <v>114.49857507956612</v>
      </c>
      <c r="K124">
        <f t="shared" si="10"/>
        <v>1681</v>
      </c>
      <c r="L124">
        <f t="shared" si="10"/>
        <v>0.24581209178915731</v>
      </c>
      <c r="M124">
        <f t="shared" si="10"/>
        <v>1.241192924956291</v>
      </c>
    </row>
    <row r="125" spans="1:13" x14ac:dyDescent="0.3">
      <c r="A125">
        <v>-178</v>
      </c>
      <c r="B125">
        <v>108</v>
      </c>
      <c r="C125">
        <v>41</v>
      </c>
      <c r="D125">
        <v>1</v>
      </c>
      <c r="E125">
        <v>5</v>
      </c>
      <c r="F125">
        <f t="shared" si="6"/>
        <v>85.512084682505744</v>
      </c>
      <c r="G125">
        <f t="shared" si="7"/>
        <v>0</v>
      </c>
      <c r="H125">
        <f t="shared" si="8"/>
        <v>3.5695803271891338</v>
      </c>
      <c r="I125">
        <f t="shared" si="9"/>
        <v>0.912812240048132</v>
      </c>
      <c r="J125">
        <f t="shared" si="10"/>
        <v>505.70633532679278</v>
      </c>
      <c r="K125">
        <f t="shared" si="10"/>
        <v>1681</v>
      </c>
      <c r="L125">
        <f t="shared" si="10"/>
        <v>6.602743057877416</v>
      </c>
      <c r="M125">
        <f t="shared" si="10"/>
        <v>16.705103785100366</v>
      </c>
    </row>
    <row r="126" spans="1:13" x14ac:dyDescent="0.3">
      <c r="A126">
        <v>-177</v>
      </c>
      <c r="B126">
        <v>82</v>
      </c>
      <c r="C126">
        <v>30</v>
      </c>
      <c r="D126">
        <v>3</v>
      </c>
      <c r="E126">
        <v>1</v>
      </c>
      <c r="F126">
        <f t="shared" si="6"/>
        <v>87.349783339935001</v>
      </c>
      <c r="G126">
        <f t="shared" si="7"/>
        <v>0</v>
      </c>
      <c r="H126">
        <f t="shared" si="8"/>
        <v>3.644383658340673</v>
      </c>
      <c r="I126">
        <f t="shared" si="9"/>
        <v>0.94038242335890387</v>
      </c>
      <c r="J126">
        <f t="shared" si="10"/>
        <v>28.6201817842461</v>
      </c>
      <c r="K126">
        <f t="shared" si="10"/>
        <v>900</v>
      </c>
      <c r="L126">
        <f t="shared" si="10"/>
        <v>0.41523029913650922</v>
      </c>
      <c r="M126">
        <f t="shared" si="10"/>
        <v>3.5542554445569703E-3</v>
      </c>
    </row>
    <row r="127" spans="1:13" x14ac:dyDescent="0.3">
      <c r="A127">
        <v>-176</v>
      </c>
      <c r="B127">
        <v>97</v>
      </c>
      <c r="C127">
        <v>35</v>
      </c>
      <c r="D127">
        <v>1</v>
      </c>
      <c r="E127">
        <v>1</v>
      </c>
      <c r="F127">
        <f t="shared" si="6"/>
        <v>89.213494484553863</v>
      </c>
      <c r="G127">
        <f t="shared" si="7"/>
        <v>0</v>
      </c>
      <c r="H127">
        <f t="shared" si="8"/>
        <v>3.7202033223703319</v>
      </c>
      <c r="I127">
        <f t="shared" si="9"/>
        <v>0.96863362547504128</v>
      </c>
      <c r="J127">
        <f t="shared" si="10"/>
        <v>60.629668142073115</v>
      </c>
      <c r="K127">
        <f t="shared" si="10"/>
        <v>1225</v>
      </c>
      <c r="L127">
        <f t="shared" si="10"/>
        <v>7.3995061150345922</v>
      </c>
      <c r="M127">
        <f t="shared" si="10"/>
        <v>9.8384945083997925E-4</v>
      </c>
    </row>
    <row r="128" spans="1:13" x14ac:dyDescent="0.3">
      <c r="A128">
        <v>-175</v>
      </c>
      <c r="B128">
        <v>104</v>
      </c>
      <c r="C128">
        <v>37</v>
      </c>
      <c r="D128">
        <v>4</v>
      </c>
      <c r="E128">
        <v>3</v>
      </c>
      <c r="F128">
        <f t="shared" si="6"/>
        <v>91.103203968998415</v>
      </c>
      <c r="G128">
        <f t="shared" si="7"/>
        <v>0</v>
      </c>
      <c r="H128">
        <f t="shared" si="8"/>
        <v>3.7970377645707174</v>
      </c>
      <c r="I128">
        <f t="shared" si="9"/>
        <v>0.99757732530143217</v>
      </c>
      <c r="J128">
        <f t="shared" si="10"/>
        <v>166.32734786525825</v>
      </c>
      <c r="K128">
        <f t="shared" si="10"/>
        <v>1369</v>
      </c>
      <c r="L128">
        <f t="shared" si="10"/>
        <v>4.1193669010451538E-2</v>
      </c>
      <c r="M128">
        <f t="shared" si="10"/>
        <v>4.0096965681469667</v>
      </c>
    </row>
    <row r="129" spans="1:13" x14ac:dyDescent="0.3">
      <c r="A129">
        <v>-174</v>
      </c>
      <c r="B129">
        <v>90</v>
      </c>
      <c r="C129">
        <v>33</v>
      </c>
      <c r="D129">
        <v>2</v>
      </c>
      <c r="E129">
        <v>3</v>
      </c>
      <c r="F129">
        <f t="shared" si="6"/>
        <v>93.018885436844727</v>
      </c>
      <c r="G129">
        <f t="shared" si="7"/>
        <v>0</v>
      </c>
      <c r="H129">
        <f t="shared" si="8"/>
        <v>3.874884942337907</v>
      </c>
      <c r="I129">
        <f t="shared" si="9"/>
        <v>1.0272250155027332</v>
      </c>
      <c r="J129">
        <f t="shared" si="10"/>
        <v>9.113669280793177</v>
      </c>
      <c r="K129">
        <f t="shared" si="10"/>
        <v>1089</v>
      </c>
      <c r="L129">
        <f t="shared" si="10"/>
        <v>3.515193547005417</v>
      </c>
      <c r="M129">
        <f t="shared" si="10"/>
        <v>3.8918411394581915</v>
      </c>
    </row>
    <row r="130" spans="1:13" x14ac:dyDescent="0.3">
      <c r="A130">
        <v>-173</v>
      </c>
      <c r="B130">
        <v>102</v>
      </c>
      <c r="C130">
        <v>53</v>
      </c>
      <c r="D130">
        <v>8</v>
      </c>
      <c r="E130">
        <v>1</v>
      </c>
      <c r="F130">
        <f t="shared" si="6"/>
        <v>94.960500080107522</v>
      </c>
      <c r="G130">
        <f t="shared" si="7"/>
        <v>0</v>
      </c>
      <c r="H130">
        <f t="shared" si="8"/>
        <v>3.9537423163181451</v>
      </c>
      <c r="I130">
        <f t="shared" si="9"/>
        <v>1.0575881956093762</v>
      </c>
      <c r="J130">
        <f t="shared" si="10"/>
        <v>49.554559122166204</v>
      </c>
      <c r="K130">
        <f t="shared" si="10"/>
        <v>2809</v>
      </c>
      <c r="L130">
        <f t="shared" si="10"/>
        <v>16.37220124275445</v>
      </c>
      <c r="M130">
        <f t="shared" si="10"/>
        <v>3.3164002735437789E-3</v>
      </c>
    </row>
    <row r="131" spans="1:13" x14ac:dyDescent="0.3">
      <c r="A131">
        <v>-172</v>
      </c>
      <c r="B131">
        <v>99</v>
      </c>
      <c r="C131">
        <v>47</v>
      </c>
      <c r="D131">
        <v>4</v>
      </c>
      <c r="E131">
        <v>3</v>
      </c>
      <c r="F131">
        <f t="shared" si="6"/>
        <v>96.927996401126236</v>
      </c>
      <c r="G131">
        <f t="shared" si="7"/>
        <v>0</v>
      </c>
      <c r="H131">
        <f t="shared" si="8"/>
        <v>4.033606841744076</v>
      </c>
      <c r="I131">
        <f t="shared" si="9"/>
        <v>1.0886783649126917</v>
      </c>
      <c r="J131">
        <f t="shared" si="10"/>
        <v>4.2931989137458277</v>
      </c>
      <c r="K131">
        <f t="shared" si="10"/>
        <v>2209</v>
      </c>
      <c r="L131">
        <f t="shared" si="10"/>
        <v>1.1294198120113707E-3</v>
      </c>
      <c r="M131">
        <f t="shared" si="10"/>
        <v>3.6531503927528219</v>
      </c>
    </row>
    <row r="132" spans="1:13" x14ac:dyDescent="0.3">
      <c r="A132">
        <v>-171</v>
      </c>
      <c r="B132">
        <v>93</v>
      </c>
      <c r="C132">
        <v>37</v>
      </c>
      <c r="D132">
        <v>3</v>
      </c>
      <c r="E132">
        <v>4</v>
      </c>
      <c r="F132">
        <f t="shared" si="6"/>
        <v>98.921309979148646</v>
      </c>
      <c r="G132">
        <f t="shared" si="7"/>
        <v>0</v>
      </c>
      <c r="H132">
        <f t="shared" si="8"/>
        <v>4.1144749599721981</v>
      </c>
      <c r="I132">
        <f t="shared" si="9"/>
        <v>1.1205070151496508</v>
      </c>
      <c r="J132">
        <f t="shared" si="10"/>
        <v>35.061911869165336</v>
      </c>
      <c r="K132">
        <f t="shared" si="10"/>
        <v>1369</v>
      </c>
      <c r="L132">
        <f t="shared" si="10"/>
        <v>1.2420544364050325</v>
      </c>
      <c r="M132">
        <f t="shared" si="10"/>
        <v>8.2914798498023732</v>
      </c>
    </row>
    <row r="133" spans="1:13" x14ac:dyDescent="0.3">
      <c r="A133">
        <v>-170</v>
      </c>
      <c r="B133">
        <v>97</v>
      </c>
      <c r="C133">
        <v>36</v>
      </c>
      <c r="D133">
        <v>5</v>
      </c>
      <c r="E133">
        <v>2</v>
      </c>
      <c r="F133">
        <f t="shared" si="6"/>
        <v>100.94036324192405</v>
      </c>
      <c r="G133">
        <f t="shared" si="7"/>
        <v>0</v>
      </c>
      <c r="H133">
        <f t="shared" si="8"/>
        <v>4.1963425902332228</v>
      </c>
      <c r="I133">
        <f t="shared" si="9"/>
        <v>1.1530856229779869</v>
      </c>
      <c r="J133">
        <f t="shared" si="10"/>
        <v>15.526462478306183</v>
      </c>
      <c r="K133">
        <f t="shared" si="10"/>
        <v>1296</v>
      </c>
      <c r="L133">
        <f t="shared" si="10"/>
        <v>0.64586523227304571</v>
      </c>
      <c r="M133">
        <f t="shared" si="10"/>
        <v>0.7172639620065846</v>
      </c>
    </row>
    <row r="134" spans="1:13" x14ac:dyDescent="0.3">
      <c r="A134">
        <v>-169</v>
      </c>
      <c r="B134">
        <v>98</v>
      </c>
      <c r="C134">
        <v>21</v>
      </c>
      <c r="D134">
        <v>2</v>
      </c>
      <c r="E134">
        <v>2</v>
      </c>
      <c r="F134">
        <f t="shared" si="6"/>
        <v>102.98506524261997</v>
      </c>
      <c r="G134">
        <f t="shared" si="7"/>
        <v>0</v>
      </c>
      <c r="H134">
        <f t="shared" si="8"/>
        <v>4.2792051216070313</v>
      </c>
      <c r="I134">
        <f t="shared" si="9"/>
        <v>1.1864256422427051</v>
      </c>
      <c r="J134">
        <f t="shared" si="10"/>
        <v>24.850875473177673</v>
      </c>
      <c r="K134">
        <f t="shared" si="10"/>
        <v>441</v>
      </c>
      <c r="L134">
        <f t="shared" si="10"/>
        <v>5.1947759863597218</v>
      </c>
      <c r="M134">
        <f t="shared" si="10"/>
        <v>0.66190323560019493</v>
      </c>
    </row>
    <row r="135" spans="1:13" x14ac:dyDescent="0.3">
      <c r="A135">
        <v>-168</v>
      </c>
      <c r="B135">
        <v>97</v>
      </c>
      <c r="C135">
        <v>35</v>
      </c>
      <c r="D135">
        <v>6</v>
      </c>
      <c r="E135">
        <v>0</v>
      </c>
      <c r="F135">
        <f t="shared" si="6"/>
        <v>105.05531144237573</v>
      </c>
      <c r="G135">
        <f t="shared" si="7"/>
        <v>0</v>
      </c>
      <c r="H135">
        <f t="shared" si="8"/>
        <v>4.3630574052339783</v>
      </c>
      <c r="I135">
        <f t="shared" si="9"/>
        <v>1.2205384960352532</v>
      </c>
      <c r="J135">
        <f t="shared" si="10"/>
        <v>64.888042433669284</v>
      </c>
      <c r="K135">
        <f t="shared" si="10"/>
        <v>1225</v>
      </c>
      <c r="L135">
        <f t="shared" si="10"/>
        <v>2.6795810585593158</v>
      </c>
      <c r="M135">
        <f t="shared" si="10"/>
        <v>1.4897142203039979</v>
      </c>
    </row>
    <row r="136" spans="1:13" x14ac:dyDescent="0.3">
      <c r="A136">
        <v>-167</v>
      </c>
      <c r="B136">
        <v>93</v>
      </c>
      <c r="C136">
        <v>47</v>
      </c>
      <c r="D136">
        <v>6</v>
      </c>
      <c r="E136">
        <v>3</v>
      </c>
      <c r="F136">
        <f t="shared" si="6"/>
        <v>107.15098349880805</v>
      </c>
      <c r="G136">
        <f t="shared" si="7"/>
        <v>0</v>
      </c>
      <c r="H136">
        <f t="shared" si="8"/>
        <v>4.4478937467741755</v>
      </c>
      <c r="I136">
        <f t="shared" si="9"/>
        <v>1.2554355685468859</v>
      </c>
      <c r="J136">
        <f t="shared" si="10"/>
        <v>200.25033398353759</v>
      </c>
      <c r="K136">
        <f t="shared" si="10"/>
        <v>2209</v>
      </c>
      <c r="L136">
        <f t="shared" si="10"/>
        <v>2.4090338213027072</v>
      </c>
      <c r="M136">
        <f t="shared" si="10"/>
        <v>3.0435050554913272</v>
      </c>
    </row>
    <row r="137" spans="1:13" x14ac:dyDescent="0.3">
      <c r="A137">
        <v>-166</v>
      </c>
      <c r="B137">
        <v>96</v>
      </c>
      <c r="C137">
        <v>46</v>
      </c>
      <c r="D137">
        <v>8</v>
      </c>
      <c r="E137">
        <v>3</v>
      </c>
      <c r="F137">
        <f t="shared" si="6"/>
        <v>109.27194906078428</v>
      </c>
      <c r="G137">
        <f t="shared" si="7"/>
        <v>0</v>
      </c>
      <c r="H137">
        <f t="shared" si="8"/>
        <v>4.5337078991264761</v>
      </c>
      <c r="I137">
        <f t="shared" si="9"/>
        <v>1.2911281967180543</v>
      </c>
      <c r="J137">
        <f t="shared" si="10"/>
        <v>176.14463187205274</v>
      </c>
      <c r="K137">
        <f t="shared" si="10"/>
        <v>2116</v>
      </c>
      <c r="L137">
        <f t="shared" si="10"/>
        <v>12.015180928578188</v>
      </c>
      <c r="M137">
        <f t="shared" si="10"/>
        <v>2.9202428400520888</v>
      </c>
    </row>
    <row r="138" spans="1:13" x14ac:dyDescent="0.3">
      <c r="A138">
        <v>-165</v>
      </c>
      <c r="B138">
        <v>94</v>
      </c>
      <c r="C138">
        <v>41</v>
      </c>
      <c r="D138">
        <v>6</v>
      </c>
      <c r="E138">
        <v>1</v>
      </c>
      <c r="F138">
        <f t="shared" si="6"/>
        <v>111.41806156977746</v>
      </c>
      <c r="G138">
        <f t="shared" si="7"/>
        <v>0</v>
      </c>
      <c r="H138">
        <f t="shared" si="8"/>
        <v>4.620493055418744</v>
      </c>
      <c r="I138">
        <f t="shared" si="9"/>
        <v>1.3276276616858902</v>
      </c>
      <c r="J138">
        <f t="shared" si="10"/>
        <v>303.38886884855856</v>
      </c>
      <c r="K138">
        <f t="shared" si="10"/>
        <v>1681</v>
      </c>
      <c r="L138">
        <f t="shared" si="10"/>
        <v>1.9030394101479124</v>
      </c>
      <c r="M138">
        <f t="shared" si="10"/>
        <v>0.10733988470176412</v>
      </c>
    </row>
    <row r="139" spans="1:13" x14ac:dyDescent="0.3">
      <c r="A139">
        <v>-164</v>
      </c>
      <c r="B139">
        <v>98</v>
      </c>
      <c r="C139">
        <v>37</v>
      </c>
      <c r="D139">
        <v>5</v>
      </c>
      <c r="E139">
        <v>3</v>
      </c>
      <c r="F139">
        <f t="shared" si="6"/>
        <v>113.58916006811836</v>
      </c>
      <c r="G139">
        <f t="shared" si="7"/>
        <v>0</v>
      </c>
      <c r="H139">
        <f t="shared" si="8"/>
        <v>4.7082418422810068</v>
      </c>
      <c r="I139">
        <f t="shared" si="9"/>
        <v>1.3649451800321799</v>
      </c>
      <c r="J139">
        <f t="shared" si="10"/>
        <v>243.02191162941605</v>
      </c>
      <c r="K139">
        <f t="shared" si="10"/>
        <v>1369</v>
      </c>
      <c r="L139">
        <f t="shared" si="10"/>
        <v>8.5122822595580891E-2</v>
      </c>
      <c r="M139">
        <f t="shared" si="10"/>
        <v>2.6734042643000007</v>
      </c>
    </row>
    <row r="140" spans="1:13" x14ac:dyDescent="0.3">
      <c r="A140">
        <v>-163</v>
      </c>
      <c r="B140">
        <v>102</v>
      </c>
      <c r="C140">
        <v>40</v>
      </c>
      <c r="D140">
        <v>1</v>
      </c>
      <c r="E140">
        <v>1</v>
      </c>
      <c r="F140">
        <f t="shared" si="6"/>
        <v>115.78506901445927</v>
      </c>
      <c r="G140">
        <f t="shared" si="7"/>
        <v>0</v>
      </c>
      <c r="H140">
        <f t="shared" si="8"/>
        <v>4.7969463134129384</v>
      </c>
      <c r="I140">
        <f t="shared" si="9"/>
        <v>1.4030918948344837</v>
      </c>
      <c r="J140">
        <f t="shared" si="10"/>
        <v>190.028127733405</v>
      </c>
      <c r="K140">
        <f t="shared" si="10"/>
        <v>1600</v>
      </c>
      <c r="L140">
        <f t="shared" si="10"/>
        <v>14.416801306940105</v>
      </c>
      <c r="M140">
        <f t="shared" si="10"/>
        <v>0.16248307568125447</v>
      </c>
    </row>
    <row r="141" spans="1:13" x14ac:dyDescent="0.3">
      <c r="A141">
        <v>-162</v>
      </c>
      <c r="B141">
        <v>120</v>
      </c>
      <c r="C141">
        <v>47</v>
      </c>
      <c r="D141">
        <v>4</v>
      </c>
      <c r="E141">
        <v>1</v>
      </c>
      <c r="F141">
        <f t="shared" si="6"/>
        <v>118.00559810676243</v>
      </c>
      <c r="G141">
        <f t="shared" si="7"/>
        <v>0</v>
      </c>
      <c r="H141">
        <f t="shared" si="8"/>
        <v>4.8865979434571409</v>
      </c>
      <c r="I141">
        <f t="shared" si="9"/>
        <v>1.4420788665233677</v>
      </c>
      <c r="J141">
        <f t="shared" si="10"/>
        <v>3.9776389117495858</v>
      </c>
      <c r="K141">
        <f t="shared" si="10"/>
        <v>2209</v>
      </c>
      <c r="L141">
        <f t="shared" si="10"/>
        <v>0.78605591334243163</v>
      </c>
      <c r="M141">
        <f t="shared" si="10"/>
        <v>0.19543372422658556</v>
      </c>
    </row>
    <row r="142" spans="1:13" x14ac:dyDescent="0.3">
      <c r="A142">
        <v>-161</v>
      </c>
      <c r="B142">
        <v>129</v>
      </c>
      <c r="C142">
        <v>47</v>
      </c>
      <c r="D142">
        <v>6</v>
      </c>
      <c r="E142">
        <v>3</v>
      </c>
      <c r="F142">
        <f t="shared" si="6"/>
        <v>120.25054211312627</v>
      </c>
      <c r="G142">
        <f t="shared" si="7"/>
        <v>0</v>
      </c>
      <c r="H142">
        <f t="shared" si="8"/>
        <v>4.9771876221894713</v>
      </c>
      <c r="I142">
        <f t="shared" si="9"/>
        <v>1.4819170635490027</v>
      </c>
      <c r="J142">
        <f t="shared" si="10"/>
        <v>76.55301331417688</v>
      </c>
      <c r="K142">
        <f t="shared" si="10"/>
        <v>2209</v>
      </c>
      <c r="L142">
        <f t="shared" si="10"/>
        <v>1.0461451602024276</v>
      </c>
      <c r="M142">
        <f t="shared" si="10"/>
        <v>2.3045758019436828</v>
      </c>
    </row>
    <row r="143" spans="1:13" x14ac:dyDescent="0.3">
      <c r="A143">
        <v>-160</v>
      </c>
      <c r="B143">
        <v>132</v>
      </c>
      <c r="C143">
        <v>46</v>
      </c>
      <c r="D143">
        <v>4</v>
      </c>
      <c r="E143">
        <v>1</v>
      </c>
      <c r="F143">
        <f t="shared" si="6"/>
        <v>122.51968071076122</v>
      </c>
      <c r="G143">
        <f t="shared" si="7"/>
        <v>0</v>
      </c>
      <c r="H143">
        <f t="shared" si="8"/>
        <v>5.0687056490376312</v>
      </c>
      <c r="I143">
        <f t="shared" si="9"/>
        <v>1.5226173528606977</v>
      </c>
      <c r="J143">
        <f t="shared" si="10"/>
        <v>89.876453825912861</v>
      </c>
      <c r="K143">
        <f t="shared" si="10"/>
        <v>2116</v>
      </c>
      <c r="L143">
        <f t="shared" si="10"/>
        <v>1.1421317642849447</v>
      </c>
      <c r="M143">
        <f t="shared" si="10"/>
        <v>0.27312889751112296</v>
      </c>
    </row>
    <row r="144" spans="1:13" x14ac:dyDescent="0.3">
      <c r="A144">
        <v>-159</v>
      </c>
      <c r="B144">
        <v>114</v>
      </c>
      <c r="C144">
        <v>47</v>
      </c>
      <c r="D144">
        <v>4</v>
      </c>
      <c r="E144">
        <v>1</v>
      </c>
      <c r="F144">
        <f t="shared" si="6"/>
        <v>124.81277833342631</v>
      </c>
      <c r="G144">
        <f t="shared" si="7"/>
        <v>0</v>
      </c>
      <c r="H144">
        <f t="shared" si="8"/>
        <v>5.1611417279390608</v>
      </c>
      <c r="I144">
        <f t="shared" si="9"/>
        <v>1.5641904902032358</v>
      </c>
      <c r="J144">
        <f t="shared" si="10"/>
        <v>116.91617528781342</v>
      </c>
      <c r="K144">
        <f t="shared" si="10"/>
        <v>2209</v>
      </c>
      <c r="L144">
        <f t="shared" si="10"/>
        <v>1.3482501123613078</v>
      </c>
      <c r="M144">
        <f t="shared" ref="M144" si="11">(I144-E144)^2</f>
        <v>0.31831090923576744</v>
      </c>
    </row>
    <row r="145" spans="1:13" x14ac:dyDescent="0.3">
      <c r="A145">
        <v>-158</v>
      </c>
      <c r="B145">
        <v>111</v>
      </c>
      <c r="C145">
        <v>50</v>
      </c>
      <c r="D145">
        <v>6</v>
      </c>
      <c r="E145">
        <v>0</v>
      </c>
      <c r="F145">
        <f t="shared" ref="F145:F208" si="12">$F$10*EXP(-(($A145-$F$11)^2)/(2*$F$12^2))+$M$10*EXP(-(($A145-$M$11)^2)/(2*$M$12^2))+$K$10*EXP(-(($A145-$K$11)^2)/(2*$K$12^2))</f>
        <v>127.12958402763674</v>
      </c>
      <c r="G145">
        <f t="shared" ref="G145:G208" si="13">$G$10*EXP(-(($A145-$G$11)^2)/(2*$G$12^2))+$L$10*EXP(-(($A145-$L$11)^2)/(2*$L$12^2))</f>
        <v>0</v>
      </c>
      <c r="H145">
        <f t="shared" ref="H145:H208" si="14">$H$10*EXP(-(($A145-$H$11)^2)/(2*$H$12^2))</f>
        <v>5.2544849625490375</v>
      </c>
      <c r="I145">
        <f t="shared" ref="I145:I208" si="15">$I$10*EXP(-(($A145-$I$11)^2)/(2*$I$12^2))</f>
        <v>1.6066471102341895</v>
      </c>
      <c r="J145">
        <f t="shared" ref="J145:M208" si="16">(F145-B145)^2</f>
        <v>260.16348090459417</v>
      </c>
      <c r="K145">
        <f t="shared" si="16"/>
        <v>2500</v>
      </c>
      <c r="L145">
        <f t="shared" si="16"/>
        <v>0.55579267106551</v>
      </c>
      <c r="M145">
        <f t="shared" si="16"/>
        <v>2.5813149368238717</v>
      </c>
    </row>
    <row r="146" spans="1:13" x14ac:dyDescent="0.3">
      <c r="A146">
        <v>-157</v>
      </c>
      <c r="B146">
        <v>135</v>
      </c>
      <c r="C146">
        <v>43</v>
      </c>
      <c r="D146">
        <v>4</v>
      </c>
      <c r="E146">
        <v>0</v>
      </c>
      <c r="F146">
        <f t="shared" si="12"/>
        <v>129.46983131795324</v>
      </c>
      <c r="G146">
        <f t="shared" si="13"/>
        <v>0</v>
      </c>
      <c r="H146">
        <f t="shared" si="14"/>
        <v>5.3487238518097353</v>
      </c>
      <c r="I146">
        <f t="shared" si="15"/>
        <v>1.6499977164667186</v>
      </c>
      <c r="J146">
        <f t="shared" si="16"/>
        <v>30.582765651890838</v>
      </c>
      <c r="K146">
        <f t="shared" si="16"/>
        <v>1849</v>
      </c>
      <c r="L146">
        <f t="shared" si="16"/>
        <v>1.8190560284404889</v>
      </c>
      <c r="M146">
        <f t="shared" si="16"/>
        <v>2.7224924643453856</v>
      </c>
    </row>
    <row r="147" spans="1:13" x14ac:dyDescent="0.3">
      <c r="A147">
        <v>-156</v>
      </c>
      <c r="B147">
        <v>128</v>
      </c>
      <c r="C147">
        <v>49</v>
      </c>
      <c r="D147">
        <v>7</v>
      </c>
      <c r="E147">
        <v>2</v>
      </c>
      <c r="F147">
        <f t="shared" si="12"/>
        <v>131.83323808166304</v>
      </c>
      <c r="G147">
        <f t="shared" si="13"/>
        <v>0</v>
      </c>
      <c r="H147">
        <f t="shared" si="14"/>
        <v>5.4438462858907615</v>
      </c>
      <c r="I147">
        <f t="shared" si="15"/>
        <v>1.6942526710426566</v>
      </c>
      <c r="J147">
        <f t="shared" si="16"/>
        <v>14.693714190711747</v>
      </c>
      <c r="K147">
        <f t="shared" si="16"/>
        <v>2401</v>
      </c>
      <c r="L147">
        <f t="shared" si="16"/>
        <v>2.4216143819359779</v>
      </c>
      <c r="M147">
        <f t="shared" si="16"/>
        <v>9.3481429164549934E-2</v>
      </c>
    </row>
    <row r="148" spans="1:13" x14ac:dyDescent="0.3">
      <c r="A148">
        <v>-155</v>
      </c>
      <c r="B148">
        <v>129</v>
      </c>
      <c r="C148">
        <v>52</v>
      </c>
      <c r="D148">
        <v>6</v>
      </c>
      <c r="E148">
        <v>1</v>
      </c>
      <c r="F148">
        <f t="shared" si="12"/>
        <v>134.21950643316518</v>
      </c>
      <c r="G148">
        <f t="shared" si="13"/>
        <v>0</v>
      </c>
      <c r="H148">
        <f t="shared" si="14"/>
        <v>5.5398395425115767</v>
      </c>
      <c r="I148">
        <f t="shared" si="15"/>
        <v>1.7394221843410169</v>
      </c>
      <c r="J148">
        <f t="shared" si="16"/>
        <v>27.243247405852692</v>
      </c>
      <c r="K148">
        <f t="shared" si="16"/>
        <v>2704</v>
      </c>
      <c r="L148">
        <f t="shared" si="16"/>
        <v>0.21174764663595499</v>
      </c>
      <c r="M148">
        <f t="shared" si="16"/>
        <v>0.54674516669564077</v>
      </c>
    </row>
    <row r="149" spans="1:13" x14ac:dyDescent="0.3">
      <c r="A149">
        <v>-154</v>
      </c>
      <c r="B149">
        <v>135</v>
      </c>
      <c r="C149">
        <v>49</v>
      </c>
      <c r="D149">
        <v>3</v>
      </c>
      <c r="E149">
        <v>1</v>
      </c>
      <c r="F149">
        <f t="shared" si="12"/>
        <v>136.62832261837471</v>
      </c>
      <c r="G149">
        <f t="shared" si="13"/>
        <v>0</v>
      </c>
      <c r="H149">
        <f t="shared" si="14"/>
        <v>5.6366902836559039</v>
      </c>
      <c r="I149">
        <f t="shared" si="15"/>
        <v>1.7855163044273739</v>
      </c>
      <c r="J149">
        <f t="shared" si="16"/>
        <v>2.6514345495106726</v>
      </c>
      <c r="K149">
        <f t="shared" si="16"/>
        <v>2401</v>
      </c>
      <c r="L149">
        <f t="shared" si="16"/>
        <v>6.9521356519254507</v>
      </c>
      <c r="M149">
        <f t="shared" si="16"/>
        <v>0.61703586452123871</v>
      </c>
    </row>
    <row r="150" spans="1:13" x14ac:dyDescent="0.3">
      <c r="A150">
        <v>-153</v>
      </c>
      <c r="B150">
        <v>122</v>
      </c>
      <c r="C150">
        <v>48</v>
      </c>
      <c r="D150">
        <v>2</v>
      </c>
      <c r="E150">
        <v>3</v>
      </c>
      <c r="F150">
        <f t="shared" si="12"/>
        <v>139.05935691946402</v>
      </c>
      <c r="G150">
        <f t="shared" si="13"/>
        <v>0</v>
      </c>
      <c r="H150">
        <f t="shared" si="14"/>
        <v>5.7343845526880752</v>
      </c>
      <c r="I150">
        <f t="shared" si="15"/>
        <v>1.8325449063498915</v>
      </c>
      <c r="J150">
        <f t="shared" si="16"/>
        <v>291.02165850566502</v>
      </c>
      <c r="K150">
        <f t="shared" si="16"/>
        <v>2304</v>
      </c>
      <c r="L150">
        <f t="shared" si="16"/>
        <v>13.945627987355316</v>
      </c>
      <c r="M150">
        <f t="shared" si="16"/>
        <v>1.3629513956895836</v>
      </c>
    </row>
    <row r="151" spans="1:13" x14ac:dyDescent="0.3">
      <c r="A151">
        <v>-152</v>
      </c>
      <c r="B151">
        <v>132</v>
      </c>
      <c r="C151">
        <v>58</v>
      </c>
      <c r="D151">
        <v>2</v>
      </c>
      <c r="E151">
        <v>2</v>
      </c>
      <c r="F151">
        <f t="shared" si="12"/>
        <v>141.51226357026778</v>
      </c>
      <c r="G151">
        <f t="shared" si="13"/>
        <v>0</v>
      </c>
      <c r="H151">
        <f t="shared" si="14"/>
        <v>5.8329077718809641</v>
      </c>
      <c r="I151">
        <f t="shared" si="15"/>
        <v>1.8805176812881097</v>
      </c>
      <c r="J151">
        <f t="shared" si="16"/>
        <v>90.483158230243475</v>
      </c>
      <c r="K151">
        <f t="shared" si="16"/>
        <v>3364</v>
      </c>
      <c r="L151">
        <f t="shared" si="16"/>
        <v>14.691181987745496</v>
      </c>
      <c r="M151">
        <f t="shared" si="16"/>
        <v>1.4276024484769731E-2</v>
      </c>
    </row>
    <row r="152" spans="1:13" x14ac:dyDescent="0.3">
      <c r="A152">
        <v>-151</v>
      </c>
      <c r="B152">
        <v>146</v>
      </c>
      <c r="C152">
        <v>65</v>
      </c>
      <c r="D152">
        <v>5</v>
      </c>
      <c r="E152">
        <v>2</v>
      </c>
      <c r="F152">
        <f t="shared" si="12"/>
        <v>143.9866806826866</v>
      </c>
      <c r="G152">
        <f t="shared" si="13"/>
        <v>0</v>
      </c>
      <c r="H152">
        <f t="shared" si="14"/>
        <v>5.9322447403649337</v>
      </c>
      <c r="I152">
        <f t="shared" si="15"/>
        <v>1.9294441255609025</v>
      </c>
      <c r="J152">
        <f t="shared" si="16"/>
        <v>4.053454673467308</v>
      </c>
      <c r="K152">
        <f t="shared" si="16"/>
        <v>4225</v>
      </c>
      <c r="L152">
        <f t="shared" si="16"/>
        <v>0.86908025593808258</v>
      </c>
      <c r="M152">
        <f t="shared" si="16"/>
        <v>4.9781314178656919E-3</v>
      </c>
    </row>
    <row r="153" spans="1:13" x14ac:dyDescent="0.3">
      <c r="A153">
        <v>-150</v>
      </c>
      <c r="B153">
        <v>131</v>
      </c>
      <c r="C153">
        <v>51</v>
      </c>
      <c r="D153">
        <v>5</v>
      </c>
      <c r="E153">
        <v>2</v>
      </c>
      <c r="F153">
        <f t="shared" si="12"/>
        <v>146.48223018443895</v>
      </c>
      <c r="G153">
        <f t="shared" si="13"/>
        <v>0</v>
      </c>
      <c r="H153">
        <f t="shared" si="14"/>
        <v>6.0323796325069203</v>
      </c>
      <c r="I153">
        <f t="shared" si="15"/>
        <v>1.9793335295003687</v>
      </c>
      <c r="J153">
        <f t="shared" si="16"/>
        <v>239.69945148395243</v>
      </c>
      <c r="K153">
        <f t="shared" si="16"/>
        <v>2601</v>
      </c>
      <c r="L153">
        <f t="shared" si="16"/>
        <v>1.0658077056151238</v>
      </c>
      <c r="M153">
        <f t="shared" si="16"/>
        <v>4.2710300291213198E-4</v>
      </c>
    </row>
    <row r="154" spans="1:13" x14ac:dyDescent="0.3">
      <c r="A154">
        <v>-149</v>
      </c>
      <c r="B154">
        <v>147</v>
      </c>
      <c r="C154">
        <v>43</v>
      </c>
      <c r="D154">
        <v>6</v>
      </c>
      <c r="E154">
        <v>3</v>
      </c>
      <c r="F154">
        <f t="shared" si="12"/>
        <v>148.99851776852836</v>
      </c>
      <c r="G154">
        <f t="shared" si="13"/>
        <v>0</v>
      </c>
      <c r="H154">
        <f t="shared" si="14"/>
        <v>6.133295996728509</v>
      </c>
      <c r="I154">
        <f t="shared" si="15"/>
        <v>2.030194966198736</v>
      </c>
      <c r="J154">
        <f t="shared" si="16"/>
        <v>3.9940732711235709</v>
      </c>
      <c r="K154">
        <f t="shared" si="16"/>
        <v>1849</v>
      </c>
      <c r="L154">
        <f t="shared" si="16"/>
        <v>1.7767822743846681E-2</v>
      </c>
      <c r="M154">
        <f t="shared" si="16"/>
        <v>0.94052180358627091</v>
      </c>
    </row>
    <row r="155" spans="1:13" x14ac:dyDescent="0.3">
      <c r="A155">
        <v>-148</v>
      </c>
      <c r="B155">
        <v>132</v>
      </c>
      <c r="C155">
        <v>75</v>
      </c>
      <c r="D155">
        <v>4</v>
      </c>
      <c r="E155">
        <v>2</v>
      </c>
      <c r="F155">
        <f t="shared" si="12"/>
        <v>151.53513285482086</v>
      </c>
      <c r="G155">
        <f t="shared" si="13"/>
        <v>0</v>
      </c>
      <c r="H155">
        <f t="shared" si="14"/>
        <v>6.2349767547715267</v>
      </c>
      <c r="I155">
        <f t="shared" si="15"/>
        <v>2.082037280135673</v>
      </c>
      <c r="J155">
        <f t="shared" si="16"/>
        <v>381.62141565550132</v>
      </c>
      <c r="K155">
        <f t="shared" si="16"/>
        <v>5625</v>
      </c>
      <c r="L155">
        <f t="shared" si="16"/>
        <v>4.9951210943690647</v>
      </c>
      <c r="M155">
        <f t="shared" si="16"/>
        <v>6.7301153320588909E-3</v>
      </c>
    </row>
    <row r="156" spans="1:13" x14ac:dyDescent="0.3">
      <c r="A156">
        <v>-147</v>
      </c>
      <c r="B156">
        <v>132</v>
      </c>
      <c r="C156">
        <v>59</v>
      </c>
      <c r="D156">
        <v>4</v>
      </c>
      <c r="E156">
        <v>1</v>
      </c>
      <c r="F156">
        <f t="shared" si="12"/>
        <v>154.09164856415728</v>
      </c>
      <c r="G156">
        <f t="shared" si="13"/>
        <v>0</v>
      </c>
      <c r="H156">
        <f t="shared" si="14"/>
        <v>6.3374042014193668</v>
      </c>
      <c r="I156">
        <f t="shared" si="15"/>
        <v>2.1348690756937545</v>
      </c>
      <c r="J156">
        <f t="shared" si="16"/>
        <v>488.04093628223251</v>
      </c>
      <c r="K156">
        <f t="shared" si="16"/>
        <v>3481</v>
      </c>
      <c r="L156">
        <f t="shared" si="16"/>
        <v>5.4634584008129075</v>
      </c>
      <c r="M156">
        <f t="shared" si="16"/>
        <v>1.2879278189659966</v>
      </c>
    </row>
    <row r="157" spans="1:13" x14ac:dyDescent="0.3">
      <c r="A157">
        <v>-146</v>
      </c>
      <c r="B157">
        <v>157</v>
      </c>
      <c r="C157">
        <v>57</v>
      </c>
      <c r="D157">
        <v>4</v>
      </c>
      <c r="E157">
        <v>2</v>
      </c>
      <c r="F157">
        <f t="shared" si="12"/>
        <v>156.66762170547119</v>
      </c>
      <c r="G157">
        <f t="shared" si="13"/>
        <v>0</v>
      </c>
      <c r="H157">
        <f t="shared" si="14"/>
        <v>6.4405600046819238</v>
      </c>
      <c r="I157">
        <f t="shared" si="15"/>
        <v>2.1886987055701157</v>
      </c>
      <c r="J157">
        <f t="shared" si="16"/>
        <v>0.11047533067387953</v>
      </c>
      <c r="K157">
        <f t="shared" si="16"/>
        <v>3249</v>
      </c>
      <c r="L157">
        <f t="shared" si="16"/>
        <v>5.9563331364530319</v>
      </c>
      <c r="M157">
        <f t="shared" si="16"/>
        <v>3.5607201483837211E-2</v>
      </c>
    </row>
    <row r="158" spans="1:13" x14ac:dyDescent="0.3">
      <c r="A158">
        <v>-145</v>
      </c>
      <c r="B158">
        <v>146</v>
      </c>
      <c r="C158">
        <v>64</v>
      </c>
      <c r="D158">
        <v>4</v>
      </c>
      <c r="E158">
        <v>2</v>
      </c>
      <c r="F158">
        <f t="shared" si="12"/>
        <v>159.26259277643658</v>
      </c>
      <c r="G158">
        <f t="shared" si="13"/>
        <v>0</v>
      </c>
      <c r="H158">
        <f t="shared" si="14"/>
        <v>6.5444252064516428</v>
      </c>
      <c r="I158">
        <f t="shared" si="15"/>
        <v>2.2435342590926832</v>
      </c>
      <c r="J158">
        <f t="shared" si="16"/>
        <v>175.89636715358768</v>
      </c>
      <c r="K158">
        <f t="shared" si="16"/>
        <v>4096</v>
      </c>
      <c r="L158">
        <f t="shared" si="16"/>
        <v>6.4740996312264851</v>
      </c>
      <c r="M158">
        <f t="shared" si="16"/>
        <v>5.9308935351822162E-2</v>
      </c>
    </row>
    <row r="159" spans="1:13" x14ac:dyDescent="0.3">
      <c r="A159">
        <v>-144</v>
      </c>
      <c r="B159">
        <v>146</v>
      </c>
      <c r="C159">
        <v>71</v>
      </c>
      <c r="D159">
        <v>10</v>
      </c>
      <c r="E159">
        <v>2</v>
      </c>
      <c r="F159">
        <f t="shared" si="12"/>
        <v>161.87608597824044</v>
      </c>
      <c r="G159">
        <f t="shared" si="13"/>
        <v>0</v>
      </c>
      <c r="H159">
        <f t="shared" si="14"/>
        <v>6.6489802236378619</v>
      </c>
      <c r="I159">
        <f t="shared" si="15"/>
        <v>2.2993835504496709</v>
      </c>
      <c r="J159">
        <f t="shared" si="16"/>
        <v>252.0501059884827</v>
      </c>
      <c r="K159">
        <f t="shared" si="16"/>
        <v>5041</v>
      </c>
      <c r="L159">
        <f t="shared" si="16"/>
        <v>11.229333541570155</v>
      </c>
      <c r="M159">
        <f t="shared" si="16"/>
        <v>8.9630510279850653E-2</v>
      </c>
    </row>
    <row r="160" spans="1:13" x14ac:dyDescent="0.3">
      <c r="A160">
        <v>-143</v>
      </c>
      <c r="B160">
        <v>168</v>
      </c>
      <c r="C160">
        <v>56</v>
      </c>
      <c r="D160">
        <v>3</v>
      </c>
      <c r="E160">
        <v>4</v>
      </c>
      <c r="F160">
        <f t="shared" si="12"/>
        <v>164.50760924516459</v>
      </c>
      <c r="G160">
        <f t="shared" si="13"/>
        <v>0</v>
      </c>
      <c r="H160">
        <f t="shared" si="14"/>
        <v>6.7542048497861824</v>
      </c>
      <c r="I160">
        <f t="shared" si="15"/>
        <v>2.3562541068413485</v>
      </c>
      <c r="J160">
        <f t="shared" si="16"/>
        <v>12.19679318445986</v>
      </c>
      <c r="K160">
        <f t="shared" si="16"/>
        <v>3136</v>
      </c>
      <c r="L160">
        <f t="shared" si="16"/>
        <v>14.094054054158093</v>
      </c>
      <c r="M160">
        <f t="shared" si="16"/>
        <v>2.701900561275933</v>
      </c>
    </row>
    <row r="161" spans="1:13" x14ac:dyDescent="0.3">
      <c r="A161">
        <v>-142</v>
      </c>
      <c r="B161">
        <v>173</v>
      </c>
      <c r="C161">
        <v>51</v>
      </c>
      <c r="D161">
        <v>5</v>
      </c>
      <c r="E161">
        <v>2</v>
      </c>
      <c r="F161">
        <f t="shared" si="12"/>
        <v>167.15665428976865</v>
      </c>
      <c r="G161">
        <f t="shared" si="13"/>
        <v>0</v>
      </c>
      <c r="H161">
        <f t="shared" si="14"/>
        <v>6.8600782571892633</v>
      </c>
      <c r="I161">
        <f t="shared" si="15"/>
        <v>2.41415315656341</v>
      </c>
      <c r="J161">
        <f t="shared" si="16"/>
        <v>34.144689089279083</v>
      </c>
      <c r="K161">
        <f t="shared" si="16"/>
        <v>2601</v>
      </c>
      <c r="L161">
        <f t="shared" si="16"/>
        <v>3.4598911228682474</v>
      </c>
      <c r="M161">
        <f t="shared" si="16"/>
        <v>0.1715228370914364</v>
      </c>
    </row>
    <row r="162" spans="1:13" x14ac:dyDescent="0.3">
      <c r="A162">
        <v>-141</v>
      </c>
      <c r="B162">
        <v>155</v>
      </c>
      <c r="C162">
        <v>77</v>
      </c>
      <c r="D162">
        <v>11</v>
      </c>
      <c r="E162">
        <v>5</v>
      </c>
      <c r="F162">
        <f t="shared" si="12"/>
        <v>169.82269666460658</v>
      </c>
      <c r="G162">
        <f t="shared" si="13"/>
        <v>0</v>
      </c>
      <c r="H162">
        <f t="shared" si="14"/>
        <v>6.9665789994949883</v>
      </c>
      <c r="I162">
        <f t="shared" si="15"/>
        <v>2.4730876170315645</v>
      </c>
      <c r="J162">
        <f t="shared" si="16"/>
        <v>219.71233641093909</v>
      </c>
      <c r="K162">
        <f t="shared" si="16"/>
        <v>5929</v>
      </c>
      <c r="L162">
        <f t="shared" si="16"/>
        <v>16.268484967314851</v>
      </c>
      <c r="M162">
        <f t="shared" si="16"/>
        <v>6.3852861911992171</v>
      </c>
    </row>
    <row r="163" spans="1:13" x14ac:dyDescent="0.3">
      <c r="A163">
        <v>-140</v>
      </c>
      <c r="B163">
        <v>159</v>
      </c>
      <c r="C163">
        <v>45</v>
      </c>
      <c r="D163">
        <v>8</v>
      </c>
      <c r="E163">
        <v>4</v>
      </c>
      <c r="F163">
        <f t="shared" si="12"/>
        <v>172.50519584157223</v>
      </c>
      <c r="G163">
        <f t="shared" si="13"/>
        <v>0</v>
      </c>
      <c r="H163">
        <f t="shared" si="14"/>
        <v>7.0736850148175394</v>
      </c>
      <c r="I163">
        <f t="shared" si="15"/>
        <v>2.5330640827573014</v>
      </c>
      <c r="J163">
        <f t="shared" si="16"/>
        <v>182.39031471921987</v>
      </c>
      <c r="K163">
        <f t="shared" si="16"/>
        <v>2025</v>
      </c>
      <c r="L163">
        <f t="shared" si="16"/>
        <v>0.85805945177358212</v>
      </c>
      <c r="M163">
        <f t="shared" si="16"/>
        <v>2.1519009852966775</v>
      </c>
    </row>
    <row r="164" spans="1:13" x14ac:dyDescent="0.3">
      <c r="A164">
        <v>-139</v>
      </c>
      <c r="B164">
        <v>155</v>
      </c>
      <c r="C164">
        <v>56</v>
      </c>
      <c r="D164">
        <v>5</v>
      </c>
      <c r="E164">
        <v>4</v>
      </c>
      <c r="F164">
        <f t="shared" si="12"/>
        <v>175.2035953101778</v>
      </c>
      <c r="G164">
        <f t="shared" si="13"/>
        <v>0</v>
      </c>
      <c r="H164">
        <f t="shared" si="14"/>
        <v>7.1813736293564769</v>
      </c>
      <c r="I164">
        <f t="shared" si="15"/>
        <v>2.5940888132850453</v>
      </c>
      <c r="J164">
        <f t="shared" si="16"/>
        <v>408.18526345743851</v>
      </c>
      <c r="K164">
        <f t="shared" si="16"/>
        <v>3136</v>
      </c>
      <c r="L164">
        <f t="shared" si="16"/>
        <v>4.7583909108518485</v>
      </c>
      <c r="M164">
        <f t="shared" si="16"/>
        <v>1.9765862649302524</v>
      </c>
    </row>
    <row r="165" spans="1:13" x14ac:dyDescent="0.3">
      <c r="A165">
        <v>-138</v>
      </c>
      <c r="B165">
        <v>153</v>
      </c>
      <c r="C165">
        <v>66</v>
      </c>
      <c r="D165">
        <v>7</v>
      </c>
      <c r="E165">
        <v>5</v>
      </c>
      <c r="F165">
        <f t="shared" si="12"/>
        <v>177.91732269631257</v>
      </c>
      <c r="G165">
        <f t="shared" si="13"/>
        <v>0</v>
      </c>
      <c r="H165">
        <f t="shared" si="14"/>
        <v>7.289621561528465</v>
      </c>
      <c r="I165">
        <f t="shared" si="15"/>
        <v>2.6561677211012338</v>
      </c>
      <c r="J165">
        <f t="shared" si="16"/>
        <v>620.87297035217341</v>
      </c>
      <c r="K165">
        <f t="shared" si="16"/>
        <v>4356</v>
      </c>
      <c r="L165">
        <f t="shared" si="16"/>
        <v>8.3880648902186411E-2</v>
      </c>
      <c r="M165">
        <f t="shared" si="16"/>
        <v>5.4935497516077838</v>
      </c>
    </row>
    <row r="166" spans="1:13" x14ac:dyDescent="0.3">
      <c r="A166">
        <v>-137</v>
      </c>
      <c r="B166">
        <v>177</v>
      </c>
      <c r="C166">
        <v>77</v>
      </c>
      <c r="D166">
        <v>4</v>
      </c>
      <c r="E166">
        <v>4</v>
      </c>
      <c r="F166">
        <f t="shared" si="12"/>
        <v>180.6457899033297</v>
      </c>
      <c r="G166">
        <f t="shared" si="13"/>
        <v>0</v>
      </c>
      <c r="H166">
        <f t="shared" si="14"/>
        <v>7.3984049266158358</v>
      </c>
      <c r="I166">
        <f t="shared" si="15"/>
        <v>2.719306359526144</v>
      </c>
      <c r="J166">
        <f t="shared" si="16"/>
        <v>13.291784019220781</v>
      </c>
      <c r="K166">
        <f t="shared" si="16"/>
        <v>5929</v>
      </c>
      <c r="L166">
        <f t="shared" si="16"/>
        <v>11.549156045246784</v>
      </c>
      <c r="M166">
        <f t="shared" si="16"/>
        <v>1.6401762007501783</v>
      </c>
    </row>
    <row r="167" spans="1:13" x14ac:dyDescent="0.3">
      <c r="A167">
        <v>-136</v>
      </c>
      <c r="B167">
        <v>160</v>
      </c>
      <c r="C167">
        <v>66</v>
      </c>
      <c r="D167">
        <v>6</v>
      </c>
      <c r="E167">
        <v>4</v>
      </c>
      <c r="F167">
        <f t="shared" si="12"/>
        <v>183.38839327766033</v>
      </c>
      <c r="G167">
        <f t="shared" si="13"/>
        <v>0</v>
      </c>
      <c r="H167">
        <f t="shared" si="14"/>
        <v>7.5076992419356694</v>
      </c>
      <c r="I167">
        <f t="shared" si="15"/>
        <v>2.7835099105995491</v>
      </c>
      <c r="J167">
        <f t="shared" si="16"/>
        <v>547.01694011050677</v>
      </c>
      <c r="K167">
        <f t="shared" si="16"/>
        <v>4356</v>
      </c>
      <c r="L167">
        <f t="shared" si="16"/>
        <v>2.2731570041333922</v>
      </c>
      <c r="M167">
        <f t="shared" si="16"/>
        <v>1.4798481376095169</v>
      </c>
    </row>
    <row r="168" spans="1:13" x14ac:dyDescent="0.3">
      <c r="A168">
        <v>-135</v>
      </c>
      <c r="B168">
        <v>155</v>
      </c>
      <c r="C168">
        <v>67</v>
      </c>
      <c r="D168">
        <v>5</v>
      </c>
      <c r="E168">
        <v>3</v>
      </c>
      <c r="F168">
        <f t="shared" si="12"/>
        <v>186.14451380157794</v>
      </c>
      <c r="G168">
        <f t="shared" si="13"/>
        <v>0</v>
      </c>
      <c r="H168">
        <f t="shared" si="14"/>
        <v>7.6174794325326438</v>
      </c>
      <c r="I168">
        <f t="shared" si="15"/>
        <v>2.848783172971582</v>
      </c>
      <c r="J168">
        <f t="shared" si="16"/>
        <v>969.98073993667902</v>
      </c>
      <c r="K168">
        <f t="shared" si="16"/>
        <v>4489</v>
      </c>
      <c r="L168">
        <f t="shared" si="16"/>
        <v>6.8511985797314114</v>
      </c>
      <c r="M168">
        <f t="shared" si="16"/>
        <v>2.2866528776542484E-2</v>
      </c>
    </row>
    <row r="169" spans="1:13" x14ac:dyDescent="0.3">
      <c r="A169">
        <v>-134</v>
      </c>
      <c r="B169">
        <v>186</v>
      </c>
      <c r="C169">
        <v>68</v>
      </c>
      <c r="D169">
        <v>6</v>
      </c>
      <c r="E169">
        <v>8</v>
      </c>
      <c r="F169">
        <f t="shared" si="12"/>
        <v>188.91351731622717</v>
      </c>
      <c r="G169">
        <f t="shared" si="13"/>
        <v>0</v>
      </c>
      <c r="H169">
        <f t="shared" si="14"/>
        <v>7.7277198373983387</v>
      </c>
      <c r="I169">
        <f t="shared" si="15"/>
        <v>2.9151305498104363</v>
      </c>
      <c r="J169">
        <f t="shared" si="16"/>
        <v>8.488583151955579</v>
      </c>
      <c r="K169">
        <f t="shared" si="16"/>
        <v>4624</v>
      </c>
      <c r="L169">
        <f t="shared" si="16"/>
        <v>2.9850158365397417</v>
      </c>
      <c r="M169">
        <f t="shared" si="16"/>
        <v>25.855897325471112</v>
      </c>
    </row>
    <row r="170" spans="1:13" x14ac:dyDescent="0.3">
      <c r="A170">
        <v>-133</v>
      </c>
      <c r="B170">
        <v>165</v>
      </c>
      <c r="C170">
        <v>75</v>
      </c>
      <c r="D170">
        <v>6</v>
      </c>
      <c r="E170">
        <v>2</v>
      </c>
      <c r="F170">
        <f t="shared" si="12"/>
        <v>191.69475477861315</v>
      </c>
      <c r="G170">
        <f t="shared" si="13"/>
        <v>0</v>
      </c>
      <c r="H170">
        <f t="shared" si="14"/>
        <v>7.8383942162192231</v>
      </c>
      <c r="I170">
        <f t="shared" si="15"/>
        <v>2.9825560367387998</v>
      </c>
      <c r="J170">
        <f t="shared" si="16"/>
        <v>712.60993269028938</v>
      </c>
      <c r="K170">
        <f t="shared" si="16"/>
        <v>5625</v>
      </c>
      <c r="L170">
        <f t="shared" si="16"/>
        <v>3.3796932942282916</v>
      </c>
      <c r="M170">
        <f t="shared" si="16"/>
        <v>0.9654163653318576</v>
      </c>
    </row>
    <row r="171" spans="1:13" x14ac:dyDescent="0.3">
      <c r="A171">
        <v>-132</v>
      </c>
      <c r="B171">
        <v>169</v>
      </c>
      <c r="C171">
        <v>82</v>
      </c>
      <c r="D171">
        <v>7</v>
      </c>
      <c r="E171">
        <v>6</v>
      </c>
      <c r="F171">
        <f t="shared" si="12"/>
        <v>194.48756255691401</v>
      </c>
      <c r="G171">
        <f t="shared" si="13"/>
        <v>0</v>
      </c>
      <c r="H171">
        <f t="shared" si="14"/>
        <v>7.9494757566550049</v>
      </c>
      <c r="I171">
        <f t="shared" si="15"/>
        <v>3.0510632098111521</v>
      </c>
      <c r="J171">
        <f t="shared" si="16"/>
        <v>649.61584509260524</v>
      </c>
      <c r="K171">
        <f t="shared" si="16"/>
        <v>6724</v>
      </c>
      <c r="L171">
        <f t="shared" si="16"/>
        <v>0.9015042124755942</v>
      </c>
      <c r="M171">
        <f t="shared" si="16"/>
        <v>8.6962281925293059</v>
      </c>
    </row>
    <row r="172" spans="1:13" x14ac:dyDescent="0.3">
      <c r="A172">
        <v>-131</v>
      </c>
      <c r="B172">
        <v>144</v>
      </c>
      <c r="C172">
        <v>72</v>
      </c>
      <c r="D172">
        <v>11</v>
      </c>
      <c r="E172">
        <v>4</v>
      </c>
      <c r="F172">
        <f t="shared" si="12"/>
        <v>197.2912627692547</v>
      </c>
      <c r="G172">
        <f t="shared" si="13"/>
        <v>0</v>
      </c>
      <c r="H172">
        <f t="shared" si="14"/>
        <v>8.060937082148504</v>
      </c>
      <c r="I172">
        <f t="shared" si="15"/>
        <v>3.1206552135443157</v>
      </c>
      <c r="J172">
        <f t="shared" si="16"/>
        <v>2839.9586875417522</v>
      </c>
      <c r="K172">
        <f t="shared" si="16"/>
        <v>5184</v>
      </c>
      <c r="L172">
        <f t="shared" si="16"/>
        <v>8.6380908350897503</v>
      </c>
      <c r="M172">
        <f t="shared" si="16"/>
        <v>0.77324725346679291</v>
      </c>
    </row>
    <row r="173" spans="1:13" x14ac:dyDescent="0.3">
      <c r="A173">
        <v>-130</v>
      </c>
      <c r="B173">
        <v>195</v>
      </c>
      <c r="C173">
        <v>89</v>
      </c>
      <c r="D173">
        <v>9</v>
      </c>
      <c r="E173">
        <v>3</v>
      </c>
      <c r="F173">
        <f t="shared" si="12"/>
        <v>200.10516367195808</v>
      </c>
      <c r="G173">
        <f t="shared" si="13"/>
        <v>0</v>
      </c>
      <c r="H173">
        <f t="shared" si="14"/>
        <v>8.1727502602676694</v>
      </c>
      <c r="I173">
        <f t="shared" si="15"/>
        <v>3.1913347490138513</v>
      </c>
      <c r="J173">
        <f t="shared" si="16"/>
        <v>26.06269611748052</v>
      </c>
      <c r="K173">
        <f t="shared" si="16"/>
        <v>7921</v>
      </c>
      <c r="L173">
        <f t="shared" si="16"/>
        <v>0.68434213188720872</v>
      </c>
      <c r="M173">
        <f t="shared" si="16"/>
        <v>3.660898618019346E-2</v>
      </c>
    </row>
    <row r="174" spans="1:13" x14ac:dyDescent="0.3">
      <c r="A174">
        <v>-129</v>
      </c>
      <c r="B174">
        <v>159</v>
      </c>
      <c r="C174">
        <v>76</v>
      </c>
      <c r="D174">
        <v>11</v>
      </c>
      <c r="E174">
        <v>1</v>
      </c>
      <c r="F174">
        <f t="shared" si="12"/>
        <v>202.92856010428798</v>
      </c>
      <c r="G174">
        <f t="shared" si="13"/>
        <v>0</v>
      </c>
      <c r="H174">
        <f t="shared" si="14"/>
        <v>8.2848868115798204</v>
      </c>
      <c r="I174">
        <f t="shared" si="15"/>
        <v>3.2631040620291287</v>
      </c>
      <c r="J174">
        <f t="shared" si="16"/>
        <v>1929.7183928360419</v>
      </c>
      <c r="K174">
        <f t="shared" si="16"/>
        <v>5776</v>
      </c>
      <c r="L174">
        <f t="shared" si="16"/>
        <v>7.3718396259331938</v>
      </c>
      <c r="M174">
        <f t="shared" si="16"/>
        <v>5.1216399955727425</v>
      </c>
    </row>
    <row r="175" spans="1:13" x14ac:dyDescent="0.3">
      <c r="A175">
        <v>-128</v>
      </c>
      <c r="B175">
        <v>172</v>
      </c>
      <c r="C175">
        <v>74</v>
      </c>
      <c r="D175">
        <v>10</v>
      </c>
      <c r="E175">
        <v>3</v>
      </c>
      <c r="F175">
        <f t="shared" si="12"/>
        <v>205.76073399781728</v>
      </c>
      <c r="G175">
        <f t="shared" si="13"/>
        <v>0</v>
      </c>
      <c r="H175">
        <f t="shared" si="14"/>
        <v>8.3973177190576074</v>
      </c>
      <c r="I175">
        <f t="shared" si="15"/>
        <v>3.3359649314001105</v>
      </c>
      <c r="J175">
        <f t="shared" si="16"/>
        <v>1139.7871600713759</v>
      </c>
      <c r="K175">
        <f t="shared" si="16"/>
        <v>5476</v>
      </c>
      <c r="L175">
        <f t="shared" si="16"/>
        <v>2.5685904936467101</v>
      </c>
      <c r="M175">
        <f t="shared" si="16"/>
        <v>0.11287243513068097</v>
      </c>
    </row>
    <row r="176" spans="1:13" x14ac:dyDescent="0.3">
      <c r="A176">
        <v>-127</v>
      </c>
      <c r="B176">
        <v>178</v>
      </c>
      <c r="C176">
        <v>73</v>
      </c>
      <c r="D176">
        <v>10</v>
      </c>
      <c r="E176">
        <v>2</v>
      </c>
      <c r="F176">
        <f t="shared" si="12"/>
        <v>208.60095495979542</v>
      </c>
      <c r="G176">
        <f t="shared" si="13"/>
        <v>0</v>
      </c>
      <c r="H176">
        <f t="shared" si="14"/>
        <v>8.5100134380156955</v>
      </c>
      <c r="I176">
        <f t="shared" si="15"/>
        <v>3.4099186573090523</v>
      </c>
      <c r="J176">
        <f t="shared" si="16"/>
        <v>936.41844445142772</v>
      </c>
      <c r="K176">
        <f t="shared" si="16"/>
        <v>5329</v>
      </c>
      <c r="L176">
        <f t="shared" si="16"/>
        <v>2.2200599548938076</v>
      </c>
      <c r="M176">
        <f t="shared" si="16"/>
        <v>1.9878706202281609</v>
      </c>
    </row>
    <row r="177" spans="1:13" x14ac:dyDescent="0.3">
      <c r="A177">
        <v>-126</v>
      </c>
      <c r="B177">
        <v>184</v>
      </c>
      <c r="C177">
        <v>63</v>
      </c>
      <c r="D177">
        <v>11</v>
      </c>
      <c r="E177">
        <v>2</v>
      </c>
      <c r="F177">
        <f t="shared" si="12"/>
        <v>211.44848094125427</v>
      </c>
      <c r="G177">
        <f t="shared" si="13"/>
        <v>0</v>
      </c>
      <c r="H177">
        <f t="shared" si="14"/>
        <v>8.6229439065765003</v>
      </c>
      <c r="I177">
        <f t="shared" si="15"/>
        <v>3.4849660498005419</v>
      </c>
      <c r="J177">
        <f t="shared" si="16"/>
        <v>753.41910598239917</v>
      </c>
      <c r="K177">
        <f t="shared" si="16"/>
        <v>3969</v>
      </c>
      <c r="L177">
        <f t="shared" si="16"/>
        <v>5.6503956712817898</v>
      </c>
      <c r="M177">
        <f t="shared" si="16"/>
        <v>2.2051241690602255</v>
      </c>
    </row>
    <row r="178" spans="1:13" x14ac:dyDescent="0.3">
      <c r="A178">
        <v>-125</v>
      </c>
      <c r="B178">
        <v>176</v>
      </c>
      <c r="C178">
        <v>71</v>
      </c>
      <c r="D178">
        <v>7</v>
      </c>
      <c r="E178">
        <v>4</v>
      </c>
      <c r="F178">
        <f t="shared" si="12"/>
        <v>214.30255900207553</v>
      </c>
      <c r="G178">
        <f t="shared" si="13"/>
        <v>0</v>
      </c>
      <c r="H178">
        <f t="shared" si="14"/>
        <v>8.7360785566628447</v>
      </c>
      <c r="I178">
        <f t="shared" si="15"/>
        <v>3.5611074174034476</v>
      </c>
      <c r="J178">
        <f t="shared" si="16"/>
        <v>1467.086026107477</v>
      </c>
      <c r="K178">
        <f t="shared" si="16"/>
        <v>5041</v>
      </c>
      <c r="L178">
        <f t="shared" si="16"/>
        <v>3.0139687549045462</v>
      </c>
      <c r="M178">
        <f t="shared" si="16"/>
        <v>0.19262669905827157</v>
      </c>
    </row>
    <row r="179" spans="1:13" x14ac:dyDescent="0.3">
      <c r="A179">
        <v>-124</v>
      </c>
      <c r="B179">
        <v>195</v>
      </c>
      <c r="C179">
        <v>73</v>
      </c>
      <c r="D179">
        <v>10</v>
      </c>
      <c r="E179">
        <v>4</v>
      </c>
      <c r="F179">
        <f t="shared" si="12"/>
        <v>217.16242618682767</v>
      </c>
      <c r="G179">
        <f t="shared" si="13"/>
        <v>0</v>
      </c>
      <c r="H179">
        <f t="shared" si="14"/>
        <v>8.8493863255147271</v>
      </c>
      <c r="I179">
        <f t="shared" si="15"/>
        <v>3.6383425558985052</v>
      </c>
      <c r="J179">
        <f t="shared" si="16"/>
        <v>491.17313448658501</v>
      </c>
      <c r="K179">
        <f t="shared" si="16"/>
        <v>5329</v>
      </c>
      <c r="L179">
        <f t="shared" si="16"/>
        <v>1.3239118279125015</v>
      </c>
      <c r="M179">
        <f t="shared" si="16"/>
        <v>0.13079610687402585</v>
      </c>
    </row>
    <row r="180" spans="1:13" x14ac:dyDescent="0.3">
      <c r="A180">
        <v>-123</v>
      </c>
      <c r="B180">
        <v>210</v>
      </c>
      <c r="C180">
        <v>73</v>
      </c>
      <c r="D180">
        <v>17</v>
      </c>
      <c r="E180">
        <v>4</v>
      </c>
      <c r="F180">
        <f t="shared" si="12"/>
        <v>220.02731052686042</v>
      </c>
      <c r="G180">
        <f t="shared" si="13"/>
        <v>0</v>
      </c>
      <c r="H180">
        <f t="shared" si="14"/>
        <v>8.9628356677268943</v>
      </c>
      <c r="I180">
        <f t="shared" si="15"/>
        <v>3.7166707372454195</v>
      </c>
      <c r="J180">
        <f t="shared" si="16"/>
        <v>100.54695640208575</v>
      </c>
      <c r="K180">
        <f t="shared" si="16"/>
        <v>5329</v>
      </c>
      <c r="L180">
        <f t="shared" si="16"/>
        <v>64.596010503963001</v>
      </c>
      <c r="M180">
        <f t="shared" si="16"/>
        <v>8.027547113305411E-2</v>
      </c>
    </row>
    <row r="181" spans="1:13" x14ac:dyDescent="0.3">
      <c r="A181">
        <v>-122</v>
      </c>
      <c r="B181">
        <v>206</v>
      </c>
      <c r="C181">
        <v>71</v>
      </c>
      <c r="D181">
        <v>11</v>
      </c>
      <c r="E181">
        <v>1</v>
      </c>
      <c r="F181">
        <f t="shared" si="12"/>
        <v>222.89643218588117</v>
      </c>
      <c r="G181">
        <f t="shared" si="13"/>
        <v>0</v>
      </c>
      <c r="H181">
        <f t="shared" si="14"/>
        <v>9.0763945678032396</v>
      </c>
      <c r="I181">
        <f t="shared" si="15"/>
        <v>3.7960906986834746</v>
      </c>
      <c r="J181">
        <f t="shared" si="16"/>
        <v>285.48942061208106</v>
      </c>
      <c r="K181">
        <f t="shared" si="16"/>
        <v>5041</v>
      </c>
      <c r="L181">
        <f t="shared" si="16"/>
        <v>3.7002578587768853</v>
      </c>
      <c r="M181">
        <f t="shared" si="16"/>
        <v>7.8181231952642412</v>
      </c>
    </row>
    <row r="182" spans="1:13" x14ac:dyDescent="0.3">
      <c r="A182">
        <v>-121</v>
      </c>
      <c r="B182">
        <v>202</v>
      </c>
      <c r="C182">
        <v>84</v>
      </c>
      <c r="D182">
        <v>10</v>
      </c>
      <c r="E182">
        <v>3</v>
      </c>
      <c r="F182">
        <f t="shared" si="12"/>
        <v>225.76900476800299</v>
      </c>
      <c r="G182">
        <f t="shared" si="13"/>
        <v>0</v>
      </c>
      <c r="H182">
        <f t="shared" si="14"/>
        <v>9.1900305532235311</v>
      </c>
      <c r="I182">
        <f t="shared" si="15"/>
        <v>3.876600632019775</v>
      </c>
      <c r="J182">
        <f t="shared" si="16"/>
        <v>564.96558766134865</v>
      </c>
      <c r="K182">
        <f t="shared" si="16"/>
        <v>7056</v>
      </c>
      <c r="L182">
        <f t="shared" si="16"/>
        <v>0.65605050471137905</v>
      </c>
      <c r="M182">
        <f t="shared" si="16"/>
        <v>0.76842866805746901</v>
      </c>
    </row>
    <row r="183" spans="1:13" x14ac:dyDescent="0.3">
      <c r="A183">
        <v>-120</v>
      </c>
      <c r="B183">
        <v>190</v>
      </c>
      <c r="C183">
        <v>77</v>
      </c>
      <c r="D183">
        <v>12</v>
      </c>
      <c r="E183">
        <v>1</v>
      </c>
      <c r="F183">
        <f t="shared" si="12"/>
        <v>228.64423680899969</v>
      </c>
      <c r="G183">
        <f t="shared" si="13"/>
        <v>0</v>
      </c>
      <c r="H183">
        <f t="shared" si="14"/>
        <v>9.3037107080173289</v>
      </c>
      <c r="I183">
        <f t="shared" si="15"/>
        <v>3.9581981731193214</v>
      </c>
      <c r="J183">
        <f t="shared" si="16"/>
        <v>1493.3770385500468</v>
      </c>
      <c r="K183">
        <f t="shared" si="16"/>
        <v>5929</v>
      </c>
      <c r="L183">
        <f t="shared" si="16"/>
        <v>7.2699759460604136</v>
      </c>
      <c r="M183">
        <f t="shared" si="16"/>
        <v>8.7509364314464904</v>
      </c>
    </row>
    <row r="184" spans="1:13" x14ac:dyDescent="0.3">
      <c r="A184">
        <v>-119</v>
      </c>
      <c r="B184">
        <v>206</v>
      </c>
      <c r="C184">
        <v>94</v>
      </c>
      <c r="D184">
        <v>8</v>
      </c>
      <c r="E184">
        <v>6</v>
      </c>
      <c r="F184">
        <f t="shared" si="12"/>
        <v>231.52133347316672</v>
      </c>
      <c r="G184">
        <f t="shared" si="13"/>
        <v>0</v>
      </c>
      <c r="H184">
        <f t="shared" si="14"/>
        <v>9.4174016868393906</v>
      </c>
      <c r="I184">
        <f t="shared" si="15"/>
        <v>4.0408803916112079</v>
      </c>
      <c r="J184">
        <f t="shared" si="16"/>
        <v>651.33846224858007</v>
      </c>
      <c r="K184">
        <f t="shared" si="16"/>
        <v>8836</v>
      </c>
      <c r="L184">
        <f t="shared" si="16"/>
        <v>2.0090275418551498</v>
      </c>
      <c r="M184">
        <f t="shared" si="16"/>
        <v>3.8381496399734538</v>
      </c>
    </row>
    <row r="185" spans="1:13" x14ac:dyDescent="0.3">
      <c r="A185">
        <v>-118</v>
      </c>
      <c r="B185">
        <v>212</v>
      </c>
      <c r="C185">
        <v>80</v>
      </c>
      <c r="D185">
        <v>11</v>
      </c>
      <c r="E185">
        <v>8</v>
      </c>
      <c r="F185">
        <f t="shared" si="12"/>
        <v>234.39949847970112</v>
      </c>
      <c r="G185">
        <f t="shared" si="13"/>
        <v>0</v>
      </c>
      <c r="H185">
        <f t="shared" si="14"/>
        <v>9.5310697295402491</v>
      </c>
      <c r="I185">
        <f t="shared" si="15"/>
        <v>4.1246437808253171</v>
      </c>
      <c r="J185">
        <f t="shared" si="16"/>
        <v>501.73753214213292</v>
      </c>
      <c r="K185">
        <f t="shared" si="16"/>
        <v>6400</v>
      </c>
      <c r="L185">
        <f t="shared" si="16"/>
        <v>2.1577561394729567</v>
      </c>
      <c r="M185">
        <f t="shared" si="16"/>
        <v>15.018385825495892</v>
      </c>
    </row>
    <row r="186" spans="1:13" x14ac:dyDescent="0.3">
      <c r="A186">
        <v>-117</v>
      </c>
      <c r="B186">
        <v>222</v>
      </c>
      <c r="C186">
        <v>87</v>
      </c>
      <c r="D186">
        <v>6</v>
      </c>
      <c r="E186">
        <v>4</v>
      </c>
      <c r="F186">
        <f t="shared" si="12"/>
        <v>237.2779362837874</v>
      </c>
      <c r="G186">
        <f t="shared" si="13"/>
        <v>0</v>
      </c>
      <c r="H186">
        <f t="shared" si="14"/>
        <v>9.6446806762250379</v>
      </c>
      <c r="I186">
        <f t="shared" si="15"/>
        <v>4.2094842479738741</v>
      </c>
      <c r="J186">
        <f t="shared" si="16"/>
        <v>233.41533709146748</v>
      </c>
      <c r="K186">
        <f t="shared" si="16"/>
        <v>7569</v>
      </c>
      <c r="L186">
        <f t="shared" si="16"/>
        <v>13.283697231648199</v>
      </c>
      <c r="M186">
        <f t="shared" si="16"/>
        <v>4.3883650149179575E-2</v>
      </c>
    </row>
    <row r="187" spans="1:13" x14ac:dyDescent="0.3">
      <c r="A187">
        <v>-116</v>
      </c>
      <c r="B187">
        <v>241</v>
      </c>
      <c r="C187">
        <v>89</v>
      </c>
      <c r="D187">
        <v>14</v>
      </c>
      <c r="E187">
        <v>9</v>
      </c>
      <c r="F187">
        <f t="shared" si="12"/>
        <v>240.15585453850949</v>
      </c>
      <c r="G187">
        <f t="shared" si="13"/>
        <v>0</v>
      </c>
      <c r="H187">
        <f t="shared" si="14"/>
        <v>9.7581999827931103</v>
      </c>
      <c r="I187">
        <f t="shared" si="15"/>
        <v>4.2953971045923591</v>
      </c>
      <c r="J187">
        <f t="shared" si="16"/>
        <v>0.71258156015503049</v>
      </c>
      <c r="K187">
        <f t="shared" si="16"/>
        <v>7921</v>
      </c>
      <c r="L187">
        <f t="shared" si="16"/>
        <v>17.992867385976371</v>
      </c>
      <c r="M187">
        <f t="shared" si="16"/>
        <v>22.133288403477959</v>
      </c>
    </row>
    <row r="188" spans="1:13" x14ac:dyDescent="0.3">
      <c r="A188">
        <v>-115</v>
      </c>
      <c r="B188">
        <v>231</v>
      </c>
      <c r="C188">
        <v>78</v>
      </c>
      <c r="D188">
        <v>4</v>
      </c>
      <c r="E188">
        <v>0</v>
      </c>
      <c r="F188">
        <f t="shared" si="12"/>
        <v>243.03246686418146</v>
      </c>
      <c r="G188">
        <f t="shared" si="13"/>
        <v>0</v>
      </c>
      <c r="H188">
        <f t="shared" si="14"/>
        <v>9.8715927369503031</v>
      </c>
      <c r="I188">
        <f t="shared" si="15"/>
        <v>4.3823770572541587</v>
      </c>
      <c r="J188">
        <f t="shared" si="16"/>
        <v>144.78025883762479</v>
      </c>
      <c r="K188">
        <f t="shared" si="16"/>
        <v>6084</v>
      </c>
      <c r="L188">
        <f t="shared" si="16"/>
        <v>34.475601268607555</v>
      </c>
      <c r="M188">
        <f t="shared" si="16"/>
        <v>19.205228671947619</v>
      </c>
    </row>
    <row r="189" spans="1:13" x14ac:dyDescent="0.3">
      <c r="A189">
        <v>-114</v>
      </c>
      <c r="B189">
        <v>227</v>
      </c>
      <c r="C189">
        <v>79</v>
      </c>
      <c r="D189">
        <v>11</v>
      </c>
      <c r="E189">
        <v>9</v>
      </c>
      <c r="F189">
        <f t="shared" si="12"/>
        <v>245.90699595157409</v>
      </c>
      <c r="G189">
        <f t="shared" si="13"/>
        <v>0</v>
      </c>
      <c r="H189">
        <f t="shared" si="14"/>
        <v>9.9848236746852059</v>
      </c>
      <c r="I189">
        <f t="shared" si="15"/>
        <v>4.470418198573439</v>
      </c>
      <c r="J189">
        <f t="shared" si="16"/>
        <v>357.47449591283902</v>
      </c>
      <c r="K189">
        <f t="shared" si="16"/>
        <v>6241</v>
      </c>
      <c r="L189">
        <f t="shared" si="16"/>
        <v>1.0305829714796486</v>
      </c>
      <c r="M189">
        <f t="shared" si="16"/>
        <v>20.51711129581469</v>
      </c>
    </row>
    <row r="190" spans="1:13" x14ac:dyDescent="0.3">
      <c r="A190">
        <v>-113</v>
      </c>
      <c r="B190">
        <v>247</v>
      </c>
      <c r="C190">
        <v>91</v>
      </c>
      <c r="D190">
        <v>9</v>
      </c>
      <c r="E190">
        <v>8</v>
      </c>
      <c r="F190">
        <f t="shared" si="12"/>
        <v>248.7786770246552</v>
      </c>
      <c r="G190">
        <f t="shared" si="13"/>
        <v>0</v>
      </c>
      <c r="H190">
        <f t="shared" si="14"/>
        <v>10.097857197200145</v>
      </c>
      <c r="I190">
        <f t="shared" si="15"/>
        <v>4.5595139985106634</v>
      </c>
      <c r="J190">
        <f t="shared" si="16"/>
        <v>3.1636919580362584</v>
      </c>
      <c r="K190">
        <f t="shared" si="16"/>
        <v>8281</v>
      </c>
      <c r="L190">
        <f t="shared" si="16"/>
        <v>1.205290425444159</v>
      </c>
      <c r="M190">
        <f t="shared" si="16"/>
        <v>11.836943926444084</v>
      </c>
    </row>
    <row r="191" spans="1:13" x14ac:dyDescent="0.3">
      <c r="A191">
        <v>-112</v>
      </c>
      <c r="B191">
        <v>264</v>
      </c>
      <c r="C191">
        <v>92</v>
      </c>
      <c r="D191">
        <v>10</v>
      </c>
      <c r="E191">
        <v>5</v>
      </c>
      <c r="F191">
        <f t="shared" si="12"/>
        <v>251.6467616867082</v>
      </c>
      <c r="G191">
        <f t="shared" si="13"/>
        <v>0</v>
      </c>
      <c r="H191">
        <f t="shared" si="14"/>
        <v>10.210657388287039</v>
      </c>
      <c r="I191">
        <f t="shared" si="15"/>
        <v>4.6496572959951035</v>
      </c>
      <c r="J191">
        <f t="shared" si="16"/>
        <v>152.60249682498036</v>
      </c>
      <c r="K191">
        <f t="shared" si="16"/>
        <v>8464</v>
      </c>
      <c r="L191">
        <f t="shared" si="16"/>
        <v>4.4376535239916436E-2</v>
      </c>
      <c r="M191">
        <f t="shared" si="16"/>
        <v>0.12274001024946254</v>
      </c>
    </row>
    <row r="192" spans="1:13" x14ac:dyDescent="0.3">
      <c r="A192">
        <v>-111</v>
      </c>
      <c r="B192">
        <v>227</v>
      </c>
      <c r="C192">
        <v>86</v>
      </c>
      <c r="D192">
        <v>13</v>
      </c>
      <c r="E192">
        <v>5</v>
      </c>
      <c r="F192">
        <f t="shared" si="12"/>
        <v>254.51052217087189</v>
      </c>
      <c r="G192">
        <f t="shared" si="13"/>
        <v>0</v>
      </c>
      <c r="H192">
        <f t="shared" si="14"/>
        <v>10.323188032137683</v>
      </c>
      <c r="I192">
        <f t="shared" si="15"/>
        <v>4.7408402908786886</v>
      </c>
      <c r="J192">
        <f t="shared" si="16"/>
        <v>756.82883011403408</v>
      </c>
      <c r="K192">
        <f t="shared" si="16"/>
        <v>7396</v>
      </c>
      <c r="L192">
        <f t="shared" si="16"/>
        <v>7.1653223112909314</v>
      </c>
      <c r="M192">
        <f t="shared" si="16"/>
        <v>6.7163754831842712E-2</v>
      </c>
    </row>
    <row r="193" spans="1:13" x14ac:dyDescent="0.3">
      <c r="A193">
        <v>-110</v>
      </c>
      <c r="B193">
        <v>224</v>
      </c>
      <c r="C193">
        <v>95</v>
      </c>
      <c r="D193">
        <v>10</v>
      </c>
      <c r="E193">
        <v>1</v>
      </c>
      <c r="F193">
        <f t="shared" si="12"/>
        <v>257.3692560120794</v>
      </c>
      <c r="G193">
        <f t="shared" si="13"/>
        <v>0</v>
      </c>
      <c r="H193">
        <f t="shared" si="14"/>
        <v>10.435412631577474</v>
      </c>
      <c r="I193">
        <f t="shared" si="15"/>
        <v>4.8330545362354176</v>
      </c>
      <c r="J193">
        <f t="shared" si="16"/>
        <v>1113.5072467996974</v>
      </c>
      <c r="K193">
        <f t="shared" si="16"/>
        <v>9025</v>
      </c>
      <c r="L193">
        <f t="shared" si="16"/>
        <v>0.18958415973722131</v>
      </c>
      <c r="M193">
        <f t="shared" si="16"/>
        <v>14.692307077754911</v>
      </c>
    </row>
    <row r="194" spans="1:13" x14ac:dyDescent="0.3">
      <c r="A194">
        <v>-109</v>
      </c>
      <c r="B194">
        <v>256</v>
      </c>
      <c r="C194">
        <v>97</v>
      </c>
      <c r="D194">
        <v>7</v>
      </c>
      <c r="E194">
        <v>4</v>
      </c>
      <c r="F194">
        <f t="shared" si="12"/>
        <v>260.22229115189657</v>
      </c>
      <c r="G194">
        <f t="shared" si="13"/>
        <v>0</v>
      </c>
      <c r="H194">
        <f t="shared" si="14"/>
        <v>10.547294426711009</v>
      </c>
      <c r="I194">
        <f t="shared" si="15"/>
        <v>4.9262909310204659</v>
      </c>
      <c r="J194">
        <f t="shared" si="16"/>
        <v>17.827742571384064</v>
      </c>
      <c r="K194">
        <f t="shared" si="16"/>
        <v>9409</v>
      </c>
      <c r="L194">
        <f t="shared" si="16"/>
        <v>12.583297749774983</v>
      </c>
      <c r="M194">
        <f t="shared" si="16"/>
        <v>0.8580148888907615</v>
      </c>
    </row>
    <row r="195" spans="1:13" x14ac:dyDescent="0.3">
      <c r="A195">
        <v>-108</v>
      </c>
      <c r="B195">
        <v>222</v>
      </c>
      <c r="C195">
        <v>98</v>
      </c>
      <c r="D195">
        <v>11</v>
      </c>
      <c r="E195">
        <v>7</v>
      </c>
      <c r="F195">
        <f t="shared" si="12"/>
        <v>263.06899148069095</v>
      </c>
      <c r="G195">
        <f t="shared" si="13"/>
        <v>2.5296463712958729E-308</v>
      </c>
      <c r="H195">
        <f t="shared" si="14"/>
        <v>10.65879641396741</v>
      </c>
      <c r="I195">
        <f t="shared" si="15"/>
        <v>5.0205397131030249</v>
      </c>
      <c r="J195">
        <f t="shared" si="16"/>
        <v>1686.6620612410661</v>
      </c>
      <c r="K195">
        <f t="shared" si="16"/>
        <v>9604</v>
      </c>
      <c r="L195">
        <f t="shared" si="16"/>
        <v>0.11641988712149885</v>
      </c>
      <c r="M195">
        <f t="shared" si="16"/>
        <v>3.9182630274022547</v>
      </c>
    </row>
    <row r="196" spans="1:13" x14ac:dyDescent="0.3">
      <c r="A196">
        <v>-107</v>
      </c>
      <c r="B196">
        <v>254</v>
      </c>
      <c r="C196">
        <v>92</v>
      </c>
      <c r="D196">
        <v>11</v>
      </c>
      <c r="E196">
        <v>8</v>
      </c>
      <c r="F196">
        <f t="shared" si="12"/>
        <v>265.90876281275348</v>
      </c>
      <c r="G196">
        <f t="shared" si="13"/>
        <v>1.047109305946366E-304</v>
      </c>
      <c r="H196">
        <f t="shared" si="14"/>
        <v>10.769881365532747</v>
      </c>
      <c r="I196">
        <f t="shared" si="15"/>
        <v>5.1157904526867179</v>
      </c>
      <c r="J196">
        <f t="shared" si="16"/>
        <v>141.81863173042018</v>
      </c>
      <c r="K196">
        <f t="shared" si="16"/>
        <v>8464</v>
      </c>
      <c r="L196">
        <f t="shared" si="16"/>
        <v>5.2954585929073199E-2</v>
      </c>
      <c r="M196">
        <f t="shared" si="16"/>
        <v>8.3186647128130868</v>
      </c>
    </row>
    <row r="197" spans="1:13" x14ac:dyDescent="0.3">
      <c r="A197">
        <v>-106</v>
      </c>
      <c r="B197">
        <v>260</v>
      </c>
      <c r="C197">
        <v>101</v>
      </c>
      <c r="D197">
        <v>8</v>
      </c>
      <c r="E197">
        <v>2</v>
      </c>
      <c r="F197">
        <f t="shared" si="12"/>
        <v>268.74105927930492</v>
      </c>
      <c r="G197">
        <f t="shared" si="13"/>
        <v>4.1279778792301393E-301</v>
      </c>
      <c r="H197">
        <f t="shared" si="14"/>
        <v>10.88051184915628</v>
      </c>
      <c r="I197">
        <f t="shared" si="15"/>
        <v>5.2120320461313483</v>
      </c>
      <c r="J197">
        <f t="shared" si="16"/>
        <v>76.406117324322651</v>
      </c>
      <c r="K197">
        <f t="shared" si="16"/>
        <v>10201</v>
      </c>
      <c r="L197">
        <f t="shared" si="16"/>
        <v>8.2973485131297302</v>
      </c>
      <c r="M197">
        <f t="shared" si="16"/>
        <v>10.317149865374736</v>
      </c>
    </row>
    <row r="198" spans="1:13" x14ac:dyDescent="0.3">
      <c r="A198">
        <v>-105</v>
      </c>
      <c r="B198">
        <v>293</v>
      </c>
      <c r="C198">
        <v>93</v>
      </c>
      <c r="D198">
        <v>9</v>
      </c>
      <c r="E198">
        <v>7</v>
      </c>
      <c r="F198">
        <f t="shared" si="12"/>
        <v>271.56539011164818</v>
      </c>
      <c r="G198">
        <f t="shared" si="13"/>
        <v>1.5498720269631636E-297</v>
      </c>
      <c r="H198">
        <f t="shared" si="14"/>
        <v>10.99065024831684</v>
      </c>
      <c r="I198">
        <f t="shared" si="15"/>
        <v>5.3092527101894857</v>
      </c>
      <c r="J198">
        <f t="shared" si="16"/>
        <v>459.44250106582939</v>
      </c>
      <c r="K198">
        <f t="shared" si="16"/>
        <v>8649</v>
      </c>
      <c r="L198">
        <f t="shared" si="16"/>
        <v>3.9626884111238949</v>
      </c>
      <c r="M198">
        <f t="shared" si="16"/>
        <v>2.8586263980015989</v>
      </c>
    </row>
    <row r="199" spans="1:13" x14ac:dyDescent="0.3">
      <c r="A199">
        <v>-104</v>
      </c>
      <c r="B199">
        <v>243</v>
      </c>
      <c r="C199">
        <v>95</v>
      </c>
      <c r="D199">
        <v>12</v>
      </c>
      <c r="E199">
        <v>6</v>
      </c>
      <c r="F199">
        <f t="shared" si="12"/>
        <v>274.38132677201071</v>
      </c>
      <c r="G199">
        <f t="shared" si="13"/>
        <v>5.542011913297043E-294</v>
      </c>
      <c r="H199">
        <f t="shared" si="14"/>
        <v>11.100258782735029</v>
      </c>
      <c r="I199">
        <f t="shared" si="15"/>
        <v>5.4074399766712373</v>
      </c>
      <c r="J199">
        <f t="shared" si="16"/>
        <v>984.78766997171613</v>
      </c>
      <c r="K199">
        <f t="shared" si="16"/>
        <v>9025</v>
      </c>
      <c r="L199">
        <f t="shared" si="16"/>
        <v>0.80953425804545176</v>
      </c>
      <c r="M199">
        <f t="shared" si="16"/>
        <v>0.35112738124738374</v>
      </c>
    </row>
    <row r="200" spans="1:13" x14ac:dyDescent="0.3">
      <c r="A200">
        <v>-103</v>
      </c>
      <c r="B200">
        <v>261</v>
      </c>
      <c r="C200">
        <v>86</v>
      </c>
      <c r="D200">
        <v>8</v>
      </c>
      <c r="E200">
        <v>5</v>
      </c>
      <c r="F200">
        <f t="shared" si="12"/>
        <v>277.18851037285617</v>
      </c>
      <c r="G200">
        <f t="shared" si="13"/>
        <v>1.8873489621291074E-290</v>
      </c>
      <c r="H200">
        <f t="shared" si="14"/>
        <v>11.209299529216521</v>
      </c>
      <c r="I200">
        <f t="shared" si="15"/>
        <v>5.5065806875503283</v>
      </c>
      <c r="J200">
        <f t="shared" si="16"/>
        <v>262.06786809207188</v>
      </c>
      <c r="K200">
        <f t="shared" si="16"/>
        <v>7396</v>
      </c>
      <c r="L200">
        <f t="shared" si="16"/>
        <v>10.299603468229384</v>
      </c>
      <c r="M200">
        <f t="shared" si="16"/>
        <v>0.25662399299896332</v>
      </c>
    </row>
    <row r="201" spans="1:13" x14ac:dyDescent="0.3">
      <c r="A201">
        <v>-102</v>
      </c>
      <c r="B201">
        <v>259</v>
      </c>
      <c r="C201">
        <v>115</v>
      </c>
      <c r="D201">
        <v>7</v>
      </c>
      <c r="E201">
        <v>3</v>
      </c>
      <c r="F201">
        <f t="shared" si="12"/>
        <v>279.98665930668164</v>
      </c>
      <c r="G201">
        <f t="shared" si="13"/>
        <v>6.1213906350163398E-287</v>
      </c>
      <c r="H201">
        <f t="shared" si="14"/>
        <v>11.317734442811132</v>
      </c>
      <c r="I201">
        <f t="shared" si="15"/>
        <v>5.6066609905243334</v>
      </c>
      <c r="J201">
        <f t="shared" si="16"/>
        <v>440.43986885472731</v>
      </c>
      <c r="K201">
        <f t="shared" si="16"/>
        <v>13225</v>
      </c>
      <c r="L201">
        <f t="shared" si="16"/>
        <v>18.642830718637551</v>
      </c>
      <c r="M201">
        <f t="shared" si="16"/>
        <v>6.7946815195212986</v>
      </c>
    </row>
    <row r="202" spans="1:13" x14ac:dyDescent="0.3">
      <c r="A202">
        <v>-101</v>
      </c>
      <c r="B202">
        <v>278</v>
      </c>
      <c r="C202">
        <v>96</v>
      </c>
      <c r="D202">
        <v>8</v>
      </c>
      <c r="E202">
        <v>5</v>
      </c>
      <c r="F202">
        <f t="shared" si="12"/>
        <v>282.77557698770318</v>
      </c>
      <c r="G202">
        <f t="shared" si="13"/>
        <v>1.8908675963506459E-283</v>
      </c>
      <c r="H202">
        <f t="shared" si="14"/>
        <v>11.425525378271962</v>
      </c>
      <c r="I202">
        <f t="shared" si="15"/>
        <v>5.7076663350417123</v>
      </c>
      <c r="J202">
        <f t="shared" si="16"/>
        <v>22.806135565480133</v>
      </c>
      <c r="K202">
        <f t="shared" si="16"/>
        <v>9216</v>
      </c>
      <c r="L202">
        <f t="shared" si="16"/>
        <v>11.734224117185267</v>
      </c>
      <c r="M202">
        <f t="shared" si="16"/>
        <v>0.50079164175136903</v>
      </c>
    </row>
    <row r="203" spans="1:13" x14ac:dyDescent="0.3">
      <c r="A203">
        <v>-100</v>
      </c>
      <c r="B203">
        <v>258</v>
      </c>
      <c r="C203">
        <v>105</v>
      </c>
      <c r="D203">
        <v>12</v>
      </c>
      <c r="E203">
        <v>7</v>
      </c>
      <c r="F203">
        <f t="shared" si="12"/>
        <v>285.5551595845788</v>
      </c>
      <c r="G203">
        <f t="shared" si="13"/>
        <v>5.5626954123614909E-280</v>
      </c>
      <c r="H203">
        <f t="shared" si="14"/>
        <v>11.53263411179838</v>
      </c>
      <c r="I203">
        <f t="shared" si="15"/>
        <v>5.8095814688079228</v>
      </c>
      <c r="J203">
        <f t="shared" si="16"/>
        <v>759.28681973160508</v>
      </c>
      <c r="K203">
        <f t="shared" si="16"/>
        <v>11025</v>
      </c>
      <c r="L203">
        <f t="shared" si="16"/>
        <v>0.21843087345448903</v>
      </c>
      <c r="M203">
        <f t="shared" si="16"/>
        <v>1.4170962794055024</v>
      </c>
    </row>
    <row r="204" spans="1:13" x14ac:dyDescent="0.3">
      <c r="A204">
        <v>-99</v>
      </c>
      <c r="B204">
        <v>305</v>
      </c>
      <c r="C204">
        <v>86</v>
      </c>
      <c r="D204">
        <v>9</v>
      </c>
      <c r="E204">
        <v>5</v>
      </c>
      <c r="F204">
        <f t="shared" si="12"/>
        <v>288.32540359976576</v>
      </c>
      <c r="G204">
        <f t="shared" si="13"/>
        <v>1.5585565990671738E-276</v>
      </c>
      <c r="H204">
        <f t="shared" si="14"/>
        <v>11.639022363046132</v>
      </c>
      <c r="I204">
        <f t="shared" si="15"/>
        <v>5.9123904347826652</v>
      </c>
      <c r="J204">
        <f t="shared" si="16"/>
        <v>278.04216511070456</v>
      </c>
      <c r="K204">
        <f t="shared" si="16"/>
        <v>7396</v>
      </c>
      <c r="L204">
        <f t="shared" si="16"/>
        <v>6.9644390326575927</v>
      </c>
      <c r="M204">
        <f t="shared" si="16"/>
        <v>0.83245630548290095</v>
      </c>
    </row>
    <row r="205" spans="1:13" x14ac:dyDescent="0.3">
      <c r="A205">
        <v>-98</v>
      </c>
      <c r="B205">
        <v>284</v>
      </c>
      <c r="C205">
        <v>129</v>
      </c>
      <c r="D205">
        <v>17</v>
      </c>
      <c r="E205">
        <v>3</v>
      </c>
      <c r="F205">
        <f t="shared" si="12"/>
        <v>291.08641312667407</v>
      </c>
      <c r="G205">
        <f t="shared" si="13"/>
        <v>4.1588476624107435E-273</v>
      </c>
      <c r="H205">
        <f t="shared" si="14"/>
        <v>11.744651817387531</v>
      </c>
      <c r="I205">
        <f t="shared" si="15"/>
        <v>6.016076568679944</v>
      </c>
      <c r="J205">
        <f t="shared" si="16"/>
        <v>50.217251001898632</v>
      </c>
      <c r="K205">
        <f t="shared" si="16"/>
        <v>16641</v>
      </c>
      <c r="L205">
        <f t="shared" si="16"/>
        <v>27.618684520488181</v>
      </c>
      <c r="M205">
        <f t="shared" si="16"/>
        <v>9.0967178681401855</v>
      </c>
    </row>
    <row r="206" spans="1:13" x14ac:dyDescent="0.3">
      <c r="A206">
        <v>-97</v>
      </c>
      <c r="B206">
        <v>288</v>
      </c>
      <c r="C206">
        <v>105</v>
      </c>
      <c r="D206">
        <v>10</v>
      </c>
      <c r="E206">
        <v>8</v>
      </c>
      <c r="F206">
        <f t="shared" si="12"/>
        <v>293.83840659101548</v>
      </c>
      <c r="G206">
        <f t="shared" si="13"/>
        <v>1.0569065352205877E-269</v>
      </c>
      <c r="H206">
        <f t="shared" si="14"/>
        <v>11.849484148404139</v>
      </c>
      <c r="I206">
        <f t="shared" si="15"/>
        <v>6.1206224969822829</v>
      </c>
      <c r="J206">
        <f t="shared" si="16"/>
        <v>34.086991522013051</v>
      </c>
      <c r="K206">
        <f t="shared" si="16"/>
        <v>11025</v>
      </c>
      <c r="L206">
        <f t="shared" si="16"/>
        <v>3.4205916151981834</v>
      </c>
      <c r="M206">
        <f t="shared" si="16"/>
        <v>3.5320597988491094</v>
      </c>
    </row>
    <row r="207" spans="1:13" x14ac:dyDescent="0.3">
      <c r="A207">
        <v>-96</v>
      </c>
      <c r="B207">
        <v>289</v>
      </c>
      <c r="C207">
        <v>120</v>
      </c>
      <c r="D207">
        <v>17</v>
      </c>
      <c r="E207">
        <v>10</v>
      </c>
      <c r="F207">
        <f t="shared" si="12"/>
        <v>296.58172275832055</v>
      </c>
      <c r="G207">
        <f t="shared" si="13"/>
        <v>2.5580751013052971E-266</v>
      </c>
      <c r="H207">
        <f t="shared" si="14"/>
        <v>11.953481040594031</v>
      </c>
      <c r="I207">
        <f t="shared" si="15"/>
        <v>6.2260101354800863</v>
      </c>
      <c r="J207">
        <f t="shared" si="16"/>
        <v>57.482519984035804</v>
      </c>
      <c r="K207">
        <f t="shared" si="16"/>
        <v>14400</v>
      </c>
      <c r="L207">
        <f t="shared" si="16"/>
        <v>25.467353607643901</v>
      </c>
      <c r="M207">
        <f t="shared" si="16"/>
        <v>14.242999497499037</v>
      </c>
    </row>
    <row r="208" spans="1:13" x14ac:dyDescent="0.3">
      <c r="A208">
        <v>-95</v>
      </c>
      <c r="B208">
        <v>291</v>
      </c>
      <c r="C208">
        <v>109</v>
      </c>
      <c r="D208">
        <v>15</v>
      </c>
      <c r="E208">
        <v>4</v>
      </c>
      <c r="F208">
        <f t="shared" si="12"/>
        <v>299.31682576627151</v>
      </c>
      <c r="G208">
        <f t="shared" si="13"/>
        <v>5.8966199080825544E-263</v>
      </c>
      <c r="H208">
        <f t="shared" si="14"/>
        <v>12.056604212275307</v>
      </c>
      <c r="I208">
        <f t="shared" si="15"/>
        <v>6.3322206883467258</v>
      </c>
      <c r="J208">
        <f t="shared" si="16"/>
        <v>69.169590826517634</v>
      </c>
      <c r="K208">
        <f t="shared" si="16"/>
        <v>11881</v>
      </c>
      <c r="L208">
        <f t="shared" si="16"/>
        <v>8.663578763195467</v>
      </c>
      <c r="M208">
        <f t="shared" ref="M208" si="17">(I208-E208)^2</f>
        <v>5.4392533391524758</v>
      </c>
    </row>
    <row r="209" spans="1:13" x14ac:dyDescent="0.3">
      <c r="A209">
        <v>-94</v>
      </c>
      <c r="B209">
        <v>328</v>
      </c>
      <c r="C209">
        <v>95</v>
      </c>
      <c r="D209">
        <v>12</v>
      </c>
      <c r="E209">
        <v>4</v>
      </c>
      <c r="F209">
        <f t="shared" ref="F209:F272" si="18">$F$10*EXP(-(($A209-$F$11)^2)/(2*$F$12^2))+$M$10*EXP(-(($A209-$M$11)^2)/(2*$M$12^2))+$K$10*EXP(-(($A209-$K$11)^2)/(2*$K$12^2))</f>
        <v>302.04430891917332</v>
      </c>
      <c r="G209">
        <f t="shared" ref="G209:G272" si="19">$G$10*EXP(-(($A209-$G$11)^2)/(2*$G$12^2))+$L$10*EXP(-(($A209-$L$11)^2)/(2*$L$12^2))</f>
        <v>1.2945121014198456E-259</v>
      </c>
      <c r="H209">
        <f t="shared" ref="H209:H272" si="20">$H$10*EXP(-(($A209-$H$11)^2)/(2*$H$12^2))</f>
        <v>12.158815438667146</v>
      </c>
      <c r="I209">
        <f t="shared" ref="I209:I272" si="21">$I$10*EXP(-(($A209-$I$11)^2)/(2*$I$12^2))</f>
        <v>6.4392346477595597</v>
      </c>
      <c r="J209">
        <f t="shared" ref="J209:M272" si="22">(F209-B209)^2</f>
        <v>673.69789948330583</v>
      </c>
      <c r="K209">
        <f t="shared" si="22"/>
        <v>9025</v>
      </c>
      <c r="L209">
        <f t="shared" si="22"/>
        <v>2.522234355903797E-2</v>
      </c>
      <c r="M209">
        <f t="shared" si="22"/>
        <v>5.9498656668307035</v>
      </c>
    </row>
    <row r="210" spans="1:13" x14ac:dyDescent="0.3">
      <c r="A210">
        <v>-93</v>
      </c>
      <c r="B210">
        <v>300</v>
      </c>
      <c r="C210">
        <v>100</v>
      </c>
      <c r="D210">
        <v>4</v>
      </c>
      <c r="E210">
        <v>7</v>
      </c>
      <c r="F210">
        <f t="shared" si="18"/>
        <v>304.76489696353332</v>
      </c>
      <c r="G210">
        <f t="shared" si="19"/>
        <v>2.7065884956628779E-256</v>
      </c>
      <c r="H210">
        <f t="shared" si="20"/>
        <v>12.260076575129371</v>
      </c>
      <c r="I210">
        <f t="shared" si="21"/>
        <v>6.5470317940766174</v>
      </c>
      <c r="J210">
        <f t="shared" si="22"/>
        <v>22.704243073089028</v>
      </c>
      <c r="K210">
        <f t="shared" si="22"/>
        <v>10000</v>
      </c>
      <c r="L210">
        <f t="shared" si="22"/>
        <v>68.228865027000964</v>
      </c>
      <c r="M210">
        <f t="shared" si="22"/>
        <v>0.20518019557744796</v>
      </c>
    </row>
    <row r="211" spans="1:13" x14ac:dyDescent="0.3">
      <c r="A211">
        <v>-92</v>
      </c>
      <c r="B211">
        <v>279</v>
      </c>
      <c r="C211">
        <v>112</v>
      </c>
      <c r="D211">
        <v>15</v>
      </c>
      <c r="E211">
        <v>6</v>
      </c>
      <c r="F211">
        <f t="shared" si="18"/>
        <v>307.47944654940886</v>
      </c>
      <c r="G211">
        <f t="shared" si="19"/>
        <v>5.3895373364253371E-253</v>
      </c>
      <c r="H211">
        <f t="shared" si="20"/>
        <v>12.360349580541136</v>
      </c>
      <c r="I211">
        <f t="shared" si="21"/>
        <v>6.6555911965782775</v>
      </c>
      <c r="J211">
        <f t="shared" si="22"/>
        <v>811.07887576063638</v>
      </c>
      <c r="K211">
        <f t="shared" si="22"/>
        <v>12544</v>
      </c>
      <c r="L211">
        <f t="shared" si="22"/>
        <v>6.9677543369493549</v>
      </c>
      <c r="M211">
        <f t="shared" si="22"/>
        <v>0.42979981703093767</v>
      </c>
    </row>
    <row r="212" spans="1:13" x14ac:dyDescent="0.3">
      <c r="A212">
        <v>-91</v>
      </c>
      <c r="B212">
        <v>299</v>
      </c>
      <c r="C212">
        <v>127</v>
      </c>
      <c r="D212">
        <v>19</v>
      </c>
      <c r="E212">
        <v>8</v>
      </c>
      <c r="F212">
        <f t="shared" si="18"/>
        <v>310.18894457302088</v>
      </c>
      <c r="G212">
        <f t="shared" si="19"/>
        <v>1.022101144899023E-249</v>
      </c>
      <c r="H212">
        <f t="shared" si="20"/>
        <v>12.459596540799053</v>
      </c>
      <c r="I212">
        <f t="shared" si="21"/>
        <v>6.7648912147827813</v>
      </c>
      <c r="J212">
        <f t="shared" si="22"/>
        <v>125.19248065813332</v>
      </c>
      <c r="K212">
        <f t="shared" si="22"/>
        <v>16129</v>
      </c>
      <c r="L212">
        <f t="shared" si="22"/>
        <v>42.776877409127714</v>
      </c>
      <c r="M212">
        <f t="shared" si="22"/>
        <v>1.5254937113207536</v>
      </c>
    </row>
    <row r="213" spans="1:13" x14ac:dyDescent="0.3">
      <c r="A213">
        <v>-90</v>
      </c>
      <c r="B213">
        <v>296</v>
      </c>
      <c r="C213">
        <v>131</v>
      </c>
      <c r="D213">
        <v>9</v>
      </c>
      <c r="E213">
        <v>5</v>
      </c>
      <c r="F213">
        <f t="shared" si="18"/>
        <v>312.89450409327793</v>
      </c>
      <c r="G213">
        <f t="shared" si="19"/>
        <v>1.8460752556715066E-246</v>
      </c>
      <c r="H213">
        <f t="shared" si="20"/>
        <v>12.557779692414783</v>
      </c>
      <c r="I213">
        <f t="shared" si="21"/>
        <v>6.8749095003439313</v>
      </c>
      <c r="J213">
        <f t="shared" si="22"/>
        <v>285.42426855778473</v>
      </c>
      <c r="K213">
        <f t="shared" si="22"/>
        <v>17161</v>
      </c>
      <c r="L213">
        <f t="shared" si="22"/>
        <v>12.657796339759031</v>
      </c>
      <c r="M213">
        <f t="shared" si="22"/>
        <v>3.5152856344799304</v>
      </c>
    </row>
    <row r="214" spans="1:13" x14ac:dyDescent="0.3">
      <c r="A214">
        <v>-89</v>
      </c>
      <c r="B214">
        <v>316</v>
      </c>
      <c r="C214">
        <v>110</v>
      </c>
      <c r="D214">
        <v>16</v>
      </c>
      <c r="E214">
        <v>3</v>
      </c>
      <c r="F214">
        <f t="shared" si="18"/>
        <v>315.59735751942821</v>
      </c>
      <c r="G214">
        <f t="shared" si="19"/>
        <v>3.1755434840154658E-243</v>
      </c>
      <c r="H214">
        <f t="shared" si="20"/>
        <v>12.654861446191823</v>
      </c>
      <c r="I214">
        <f t="shared" si="21"/>
        <v>6.9856229995388537</v>
      </c>
      <c r="J214">
        <f t="shared" si="22"/>
        <v>0.16212096716100041</v>
      </c>
      <c r="K214">
        <f t="shared" si="22"/>
        <v>12100</v>
      </c>
      <c r="L214">
        <f t="shared" si="22"/>
        <v>11.18995194417386</v>
      </c>
      <c r="M214">
        <f t="shared" si="22"/>
        <v>15.885190694453089</v>
      </c>
    </row>
    <row r="215" spans="1:13" x14ac:dyDescent="0.3">
      <c r="A215">
        <v>-88</v>
      </c>
      <c r="B215">
        <v>319</v>
      </c>
      <c r="C215">
        <v>101</v>
      </c>
      <c r="D215">
        <v>11</v>
      </c>
      <c r="E215">
        <v>2</v>
      </c>
      <c r="F215">
        <f t="shared" si="18"/>
        <v>318.29884678014781</v>
      </c>
      <c r="G215">
        <f t="shared" si="19"/>
        <v>5.2023535521752073E-240</v>
      </c>
      <c r="H215">
        <f t="shared" si="20"/>
        <v>12.750804410961049</v>
      </c>
      <c r="I215">
        <f t="shared" si="21"/>
        <v>7.0970079563531199</v>
      </c>
      <c r="J215">
        <f t="shared" si="22"/>
        <v>0.49161583770909029</v>
      </c>
      <c r="K215">
        <f t="shared" si="22"/>
        <v>10201</v>
      </c>
      <c r="L215">
        <f t="shared" si="22"/>
        <v>3.0653160854406649</v>
      </c>
      <c r="M215">
        <f t="shared" si="22"/>
        <v>25.979490107127006</v>
      </c>
    </row>
    <row r="216" spans="1:13" x14ac:dyDescent="0.3">
      <c r="A216">
        <v>-87</v>
      </c>
      <c r="B216">
        <v>322</v>
      </c>
      <c r="C216">
        <v>133</v>
      </c>
      <c r="D216">
        <v>21</v>
      </c>
      <c r="E216">
        <v>1</v>
      </c>
      <c r="F216">
        <f t="shared" si="18"/>
        <v>321.00041020696131</v>
      </c>
      <c r="G216">
        <f t="shared" si="19"/>
        <v>8.1169860485527367E-237</v>
      </c>
      <c r="H216">
        <f t="shared" si="20"/>
        <v>12.845571417354217</v>
      </c>
      <c r="I216">
        <f t="shared" si="21"/>
        <v>7.2090399161700631</v>
      </c>
      <c r="J216">
        <f t="shared" si="22"/>
        <v>0.99917975434714024</v>
      </c>
      <c r="K216">
        <f t="shared" si="22"/>
        <v>17689</v>
      </c>
      <c r="L216">
        <f t="shared" si="22"/>
        <v>66.494705509470521</v>
      </c>
      <c r="M216">
        <f t="shared" si="22"/>
        <v>38.552176680593142</v>
      </c>
    </row>
    <row r="217" spans="1:13" x14ac:dyDescent="0.3">
      <c r="A217">
        <v>-86</v>
      </c>
      <c r="B217">
        <v>313</v>
      </c>
      <c r="C217">
        <v>115</v>
      </c>
      <c r="D217">
        <v>16</v>
      </c>
      <c r="E217">
        <v>5</v>
      </c>
      <c r="F217">
        <f t="shared" si="18"/>
        <v>323.70356589781227</v>
      </c>
      <c r="G217">
        <f t="shared" si="19"/>
        <v>1.2061543070517519E-233</v>
      </c>
      <c r="H217">
        <f t="shared" si="20"/>
        <v>12.939125541594596</v>
      </c>
      <c r="I217">
        <f t="shared" si="21"/>
        <v>7.3216937300704945</v>
      </c>
      <c r="J217">
        <f t="shared" si="22"/>
        <v>114.56632292880975</v>
      </c>
      <c r="K217">
        <f t="shared" si="22"/>
        <v>13225</v>
      </c>
      <c r="L217">
        <f t="shared" si="22"/>
        <v>9.3689524501185772</v>
      </c>
      <c r="M217">
        <f t="shared" si="22"/>
        <v>5.3902617762486464</v>
      </c>
    </row>
    <row r="218" spans="1:13" x14ac:dyDescent="0.3">
      <c r="A218">
        <v>-85</v>
      </c>
      <c r="B218">
        <v>311</v>
      </c>
      <c r="C218">
        <v>120</v>
      </c>
      <c r="D218">
        <v>8</v>
      </c>
      <c r="E218">
        <v>6</v>
      </c>
      <c r="F218">
        <f t="shared" si="18"/>
        <v>326.40989137048336</v>
      </c>
      <c r="G218">
        <f t="shared" si="19"/>
        <v>1.7069628959437633E-230</v>
      </c>
      <c r="H218">
        <f t="shared" si="20"/>
        <v>13.031430129283549</v>
      </c>
      <c r="I218">
        <f t="shared" si="21"/>
        <v>7.4349435597484854</v>
      </c>
      <c r="J218">
        <f t="shared" si="22"/>
        <v>237.46475205009767</v>
      </c>
      <c r="K218">
        <f t="shared" si="22"/>
        <v>14400</v>
      </c>
      <c r="L218">
        <f t="shared" si="22"/>
        <v>25.315289145862277</v>
      </c>
      <c r="M218">
        <f t="shared" si="22"/>
        <v>2.0590630196636552</v>
      </c>
    </row>
    <row r="219" spans="1:13" x14ac:dyDescent="0.3">
      <c r="A219">
        <v>-84</v>
      </c>
      <c r="B219">
        <v>338</v>
      </c>
      <c r="C219">
        <v>112</v>
      </c>
      <c r="D219">
        <v>13</v>
      </c>
      <c r="E219">
        <v>6</v>
      </c>
      <c r="F219">
        <f t="shared" si="18"/>
        <v>329.12099937079375</v>
      </c>
      <c r="G219">
        <f t="shared" si="19"/>
        <v>2.3006917043252334E-227</v>
      </c>
      <c r="H219">
        <f t="shared" si="20"/>
        <v>13.122448819161894</v>
      </c>
      <c r="I219">
        <f t="shared" si="21"/>
        <v>7.5487628830482976</v>
      </c>
      <c r="J219">
        <f t="shared" si="22"/>
        <v>78.836652173444904</v>
      </c>
      <c r="K219">
        <f t="shared" si="22"/>
        <v>12544</v>
      </c>
      <c r="L219">
        <f t="shared" si="22"/>
        <v>1.499371331414227E-2</v>
      </c>
      <c r="M219">
        <f t="shared" si="22"/>
        <v>2.3986664679080745</v>
      </c>
    </row>
    <row r="220" spans="1:13" x14ac:dyDescent="0.3">
      <c r="A220">
        <v>-83</v>
      </c>
      <c r="B220">
        <v>376</v>
      </c>
      <c r="C220">
        <v>140</v>
      </c>
      <c r="D220">
        <v>12</v>
      </c>
      <c r="E220">
        <v>4</v>
      </c>
      <c r="F220">
        <f t="shared" si="18"/>
        <v>331.83850976713842</v>
      </c>
      <c r="G220">
        <f t="shared" si="19"/>
        <v>2.9532887334376448E-224</v>
      </c>
      <c r="H220">
        <f t="shared" si="20"/>
        <v>13.212145566824583</v>
      </c>
      <c r="I220">
        <f t="shared" si="21"/>
        <v>7.6631245001269139</v>
      </c>
      <c r="J220">
        <f t="shared" si="22"/>
        <v>1950.2372195871289</v>
      </c>
      <c r="K220">
        <f t="shared" si="22"/>
        <v>19600</v>
      </c>
      <c r="L220">
        <f t="shared" si="22"/>
        <v>1.4692968751724904</v>
      </c>
      <c r="M220">
        <f t="shared" si="22"/>
        <v>13.418481103430054</v>
      </c>
    </row>
    <row r="221" spans="1:13" x14ac:dyDescent="0.3">
      <c r="A221">
        <v>-82</v>
      </c>
      <c r="B221">
        <v>354</v>
      </c>
      <c r="C221">
        <v>137</v>
      </c>
      <c r="D221">
        <v>12</v>
      </c>
      <c r="E221">
        <v>4</v>
      </c>
      <c r="F221">
        <f t="shared" si="18"/>
        <v>334.56401754070203</v>
      </c>
      <c r="G221">
        <f t="shared" si="19"/>
        <v>3.6104931650645417E-221</v>
      </c>
      <c r="H221">
        <f t="shared" si="20"/>
        <v>13.300484668367291</v>
      </c>
      <c r="I221">
        <f t="shared" si="21"/>
        <v>7.7780005402460102</v>
      </c>
      <c r="J221">
        <f t="shared" si="22"/>
        <v>377.75741415813854</v>
      </c>
      <c r="K221">
        <f t="shared" si="22"/>
        <v>18769</v>
      </c>
      <c r="L221">
        <f t="shared" si="22"/>
        <v>1.6912603726583835</v>
      </c>
      <c r="M221">
        <f t="shared" si="22"/>
        <v>14.273288082099144</v>
      </c>
    </row>
    <row r="222" spans="1:13" x14ac:dyDescent="0.3">
      <c r="A222">
        <v>-81</v>
      </c>
      <c r="B222">
        <v>322</v>
      </c>
      <c r="C222">
        <v>136</v>
      </c>
      <c r="D222">
        <v>15</v>
      </c>
      <c r="E222">
        <v>9</v>
      </c>
      <c r="F222">
        <f t="shared" si="18"/>
        <v>337.29905696890722</v>
      </c>
      <c r="G222">
        <f t="shared" si="19"/>
        <v>4.2037829293521083E-218</v>
      </c>
      <c r="H222">
        <f t="shared" si="20"/>
        <v>13.387430783943278</v>
      </c>
      <c r="I222">
        <f t="shared" si="21"/>
        <v>7.8933624691965836</v>
      </c>
      <c r="J222">
        <f t="shared" si="22"/>
        <v>234.06114413786867</v>
      </c>
      <c r="K222">
        <f t="shared" si="22"/>
        <v>18496</v>
      </c>
      <c r="L222">
        <f t="shared" si="22"/>
        <v>2.6003794765737895</v>
      </c>
      <c r="M222">
        <f t="shared" si="22"/>
        <v>1.2246466245826824</v>
      </c>
    </row>
    <row r="223" spans="1:13" x14ac:dyDescent="0.3">
      <c r="A223">
        <v>-80</v>
      </c>
      <c r="B223">
        <v>361</v>
      </c>
      <c r="C223">
        <v>121</v>
      </c>
      <c r="D223">
        <v>9</v>
      </c>
      <c r="E223">
        <v>6</v>
      </c>
      <c r="F223">
        <f t="shared" si="18"/>
        <v>340.04506219722674</v>
      </c>
      <c r="G223">
        <f t="shared" si="19"/>
        <v>4.6615159429963274E-215</v>
      </c>
      <c r="H223">
        <f t="shared" si="20"/>
        <v>13.472948961208969</v>
      </c>
      <c r="I223">
        <f t="shared" si="21"/>
        <v>8.0091810973587876</v>
      </c>
      <c r="J223">
        <f t="shared" si="22"/>
        <v>439.10941831809578</v>
      </c>
      <c r="K223">
        <f t="shared" si="22"/>
        <v>14641</v>
      </c>
      <c r="L223">
        <f t="shared" si="22"/>
        <v>20.007272409580395</v>
      </c>
      <c r="M223">
        <f t="shared" si="22"/>
        <v>4.036808681983862</v>
      </c>
    </row>
    <row r="224" spans="1:13" x14ac:dyDescent="0.3">
      <c r="A224">
        <v>-79</v>
      </c>
      <c r="B224">
        <v>367</v>
      </c>
      <c r="C224">
        <v>117</v>
      </c>
      <c r="D224">
        <v>13</v>
      </c>
      <c r="E224">
        <v>8</v>
      </c>
      <c r="F224">
        <f t="shared" si="18"/>
        <v>342.80332449987617</v>
      </c>
      <c r="G224">
        <f t="shared" si="19"/>
        <v>4.9229701451775395E-212</v>
      </c>
      <c r="H224">
        <f t="shared" si="20"/>
        <v>13.557004658636533</v>
      </c>
      <c r="I224">
        <f t="shared" si="21"/>
        <v>8.1254265883988666</v>
      </c>
      <c r="J224">
        <f t="shared" si="22"/>
        <v>585.47910525829286</v>
      </c>
      <c r="K224">
        <f t="shared" si="22"/>
        <v>13689</v>
      </c>
      <c r="L224">
        <f t="shared" si="22"/>
        <v>0.31025418974280056</v>
      </c>
      <c r="M224">
        <f t="shared" si="22"/>
        <v>1.5731829077378686E-2</v>
      </c>
    </row>
    <row r="225" spans="1:13" x14ac:dyDescent="0.3">
      <c r="A225">
        <v>-78</v>
      </c>
      <c r="B225">
        <v>355</v>
      </c>
      <c r="C225">
        <v>135</v>
      </c>
      <c r="D225">
        <v>13</v>
      </c>
      <c r="E225">
        <v>13</v>
      </c>
      <c r="F225">
        <f t="shared" si="18"/>
        <v>345.57494664109731</v>
      </c>
      <c r="G225">
        <f t="shared" si="19"/>
        <v>4.951540854606528E-209</v>
      </c>
      <c r="H225">
        <f t="shared" si="20"/>
        <v>13.639563768671852</v>
      </c>
      <c r="I225">
        <f t="shared" si="21"/>
        <v>8.242068468604403</v>
      </c>
      <c r="J225">
        <f t="shared" si="22"/>
        <v>88.831630818162822</v>
      </c>
      <c r="K225">
        <f t="shared" si="22"/>
        <v>18225</v>
      </c>
      <c r="L225">
        <f t="shared" si="22"/>
        <v>0.40904181419774255</v>
      </c>
      <c r="M225">
        <f t="shared" si="22"/>
        <v>22.637912457448451</v>
      </c>
    </row>
    <row r="226" spans="1:13" x14ac:dyDescent="0.3">
      <c r="A226">
        <v>-77</v>
      </c>
      <c r="B226">
        <v>345</v>
      </c>
      <c r="C226">
        <v>131</v>
      </c>
      <c r="D226">
        <v>13</v>
      </c>
      <c r="E226">
        <v>4</v>
      </c>
      <c r="F226">
        <f t="shared" si="18"/>
        <v>348.3607948633117</v>
      </c>
      <c r="G226">
        <f t="shared" si="19"/>
        <v>4.7431479103530485E-206</v>
      </c>
      <c r="H226">
        <f t="shared" si="20"/>
        <v>13.720592640716241</v>
      </c>
      <c r="I226">
        <f t="shared" si="21"/>
        <v>8.3590756368584298</v>
      </c>
      <c r="J226">
        <f t="shared" si="22"/>
        <v>11.294942113262282</v>
      </c>
      <c r="K226">
        <f t="shared" si="22"/>
        <v>17161</v>
      </c>
      <c r="L226">
        <f t="shared" si="22"/>
        <v>0.51925375385440542</v>
      </c>
      <c r="M226">
        <f t="shared" si="22"/>
        <v>19.001540407852726</v>
      </c>
    </row>
    <row r="227" spans="1:13" x14ac:dyDescent="0.3">
      <c r="A227">
        <v>-76</v>
      </c>
      <c r="B227">
        <v>336</v>
      </c>
      <c r="C227">
        <v>137</v>
      </c>
      <c r="D227">
        <v>10</v>
      </c>
      <c r="E227">
        <v>13</v>
      </c>
      <c r="F227">
        <f t="shared" si="18"/>
        <v>351.16144914353606</v>
      </c>
      <c r="G227">
        <f t="shared" si="19"/>
        <v>4.3271914031076231E-203</v>
      </c>
      <c r="H227">
        <f t="shared" si="20"/>
        <v>13.800058103910278</v>
      </c>
      <c r="I227">
        <f t="shared" si="21"/>
        <v>8.476416375252203</v>
      </c>
      <c r="J227">
        <f t="shared" si="22"/>
        <v>229.86954013203035</v>
      </c>
      <c r="K227">
        <f t="shared" si="22"/>
        <v>18769</v>
      </c>
      <c r="L227">
        <f t="shared" si="22"/>
        <v>14.440441593094175</v>
      </c>
      <c r="M227">
        <f t="shared" si="22"/>
        <v>20.462808810086418</v>
      </c>
    </row>
    <row r="228" spans="1:13" x14ac:dyDescent="0.3">
      <c r="A228">
        <v>-75</v>
      </c>
      <c r="B228">
        <v>375</v>
      </c>
      <c r="C228">
        <v>140</v>
      </c>
      <c r="D228">
        <v>14</v>
      </c>
      <c r="E228">
        <v>5</v>
      </c>
      <c r="F228">
        <f t="shared" si="18"/>
        <v>353.97715247189046</v>
      </c>
      <c r="G228">
        <f t="shared" si="19"/>
        <v>3.7597475053945453E-200</v>
      </c>
      <c r="H228">
        <f t="shared" si="20"/>
        <v>13.877927489698292</v>
      </c>
      <c r="I228">
        <f t="shared" si="21"/>
        <v>8.5940583603358096</v>
      </c>
      <c r="J228">
        <f t="shared" si="22"/>
        <v>441.96011819014126</v>
      </c>
      <c r="K228">
        <f t="shared" si="22"/>
        <v>19600</v>
      </c>
      <c r="L228">
        <f t="shared" si="22"/>
        <v>1.4901697771360542E-2</v>
      </c>
      <c r="M228">
        <f t="shared" si="22"/>
        <v>12.917255497499728</v>
      </c>
    </row>
    <row r="229" spans="1:13" x14ac:dyDescent="0.3">
      <c r="A229">
        <v>-74</v>
      </c>
      <c r="B229">
        <v>398</v>
      </c>
      <c r="C229">
        <v>115</v>
      </c>
      <c r="D229">
        <v>10</v>
      </c>
      <c r="E229">
        <v>12</v>
      </c>
      <c r="F229">
        <f t="shared" si="18"/>
        <v>356.80776001231277</v>
      </c>
      <c r="G229">
        <f t="shared" si="19"/>
        <v>3.111174643570211E-197</v>
      </c>
      <c r="H229">
        <f t="shared" si="20"/>
        <v>13.954168654152065</v>
      </c>
      <c r="I229">
        <f t="shared" si="21"/>
        <v>8.7119686750049734</v>
      </c>
      <c r="J229">
        <f t="shared" si="22"/>
        <v>1696.8006352032189</v>
      </c>
      <c r="K229">
        <f t="shared" si="22"/>
        <v>13225</v>
      </c>
      <c r="L229">
        <f t="shared" si="22"/>
        <v>15.635449745478754</v>
      </c>
      <c r="M229">
        <f t="shared" si="22"/>
        <v>10.81114999414855</v>
      </c>
    </row>
    <row r="230" spans="1:13" x14ac:dyDescent="0.3">
      <c r="A230">
        <v>-73</v>
      </c>
      <c r="B230">
        <v>378</v>
      </c>
      <c r="C230">
        <v>132</v>
      </c>
      <c r="D230">
        <v>18</v>
      </c>
      <c r="E230">
        <v>7</v>
      </c>
      <c r="F230">
        <f t="shared" si="18"/>
        <v>359.65268910201826</v>
      </c>
      <c r="G230">
        <f t="shared" si="19"/>
        <v>2.4519027338943597E-194</v>
      </c>
      <c r="H230">
        <f t="shared" si="20"/>
        <v>14.02875000003243</v>
      </c>
      <c r="I230">
        <f t="shared" si="21"/>
        <v>8.8301138210217776</v>
      </c>
      <c r="J230">
        <f t="shared" si="22"/>
        <v>336.62381718719962</v>
      </c>
      <c r="K230">
        <f t="shared" si="22"/>
        <v>17424</v>
      </c>
      <c r="L230">
        <f t="shared" si="22"/>
        <v>15.770826562242428</v>
      </c>
      <c r="M230">
        <f t="shared" si="22"/>
        <v>3.3493165978949309</v>
      </c>
    </row>
    <row r="231" spans="1:13" x14ac:dyDescent="0.3">
      <c r="A231">
        <v>-72</v>
      </c>
      <c r="B231">
        <v>375</v>
      </c>
      <c r="C231">
        <v>113</v>
      </c>
      <c r="D231">
        <v>14</v>
      </c>
      <c r="E231">
        <v>10</v>
      </c>
      <c r="F231">
        <f t="shared" si="18"/>
        <v>362.51087112900518</v>
      </c>
      <c r="G231">
        <f t="shared" si="19"/>
        <v>1.8403279485487446E-191</v>
      </c>
      <c r="H231">
        <f t="shared" si="20"/>
        <v>14.101640498567663</v>
      </c>
      <c r="I231">
        <f t="shared" si="21"/>
        <v>8.9484597321662456</v>
      </c>
      <c r="J231">
        <f t="shared" si="22"/>
        <v>155.97833995631632</v>
      </c>
      <c r="K231">
        <f t="shared" si="22"/>
        <v>12769</v>
      </c>
      <c r="L231">
        <f t="shared" si="22"/>
        <v>1.0330790949083171E-2</v>
      </c>
      <c r="M231">
        <f t="shared" si="22"/>
        <v>1.1057369348758841</v>
      </c>
    </row>
    <row r="232" spans="1:13" x14ac:dyDescent="0.3">
      <c r="A232">
        <v>-71</v>
      </c>
      <c r="B232">
        <v>359</v>
      </c>
      <c r="C232">
        <v>129</v>
      </c>
      <c r="D232">
        <v>11</v>
      </c>
      <c r="E232">
        <v>6</v>
      </c>
      <c r="F232">
        <f t="shared" si="18"/>
        <v>365.38070639224094</v>
      </c>
      <c r="G232">
        <f t="shared" si="19"/>
        <v>1.3155287447315695E-188</v>
      </c>
      <c r="H232">
        <f t="shared" si="20"/>
        <v>14.17280971092768</v>
      </c>
      <c r="I232">
        <f t="shared" si="21"/>
        <v>9.0669717880149854</v>
      </c>
      <c r="J232">
        <f t="shared" si="22"/>
        <v>40.713414063984374</v>
      </c>
      <c r="K232">
        <f t="shared" si="22"/>
        <v>16641</v>
      </c>
      <c r="L232">
        <f t="shared" si="22"/>
        <v>10.066721461756989</v>
      </c>
      <c r="M232">
        <f t="shared" si="22"/>
        <v>9.4063159484798362</v>
      </c>
    </row>
    <row r="233" spans="1:13" x14ac:dyDescent="0.3">
      <c r="A233">
        <v>-70</v>
      </c>
      <c r="B233">
        <v>396</v>
      </c>
      <c r="C233">
        <v>127</v>
      </c>
      <c r="D233">
        <v>15</v>
      </c>
      <c r="E233">
        <v>5</v>
      </c>
      <c r="F233">
        <f t="shared" si="18"/>
        <v>368.26002309342465</v>
      </c>
      <c r="G233">
        <f t="shared" si="19"/>
        <v>8.9560930866842003E-186</v>
      </c>
      <c r="H233">
        <f t="shared" si="20"/>
        <v>14.242227809373261</v>
      </c>
      <c r="I233">
        <f t="shared" si="21"/>
        <v>9.185614828342386</v>
      </c>
      <c r="J233">
        <f t="shared" si="22"/>
        <v>769.50631877733372</v>
      </c>
      <c r="K233">
        <f t="shared" si="22"/>
        <v>16129</v>
      </c>
      <c r="L233">
        <f t="shared" si="22"/>
        <v>0.57421869288724614</v>
      </c>
      <c r="M233">
        <f t="shared" si="22"/>
        <v>17.51937149123966</v>
      </c>
    </row>
    <row r="234" spans="1:13" x14ac:dyDescent="0.3">
      <c r="A234">
        <v>-69</v>
      </c>
      <c r="B234">
        <v>385</v>
      </c>
      <c r="C234">
        <v>147</v>
      </c>
      <c r="D234">
        <v>12</v>
      </c>
      <c r="E234">
        <v>9</v>
      </c>
      <c r="F234">
        <f t="shared" si="18"/>
        <v>371.14604162909319</v>
      </c>
      <c r="G234">
        <f t="shared" si="19"/>
        <v>5.8069754797881393E-183</v>
      </c>
      <c r="H234">
        <f t="shared" si="20"/>
        <v>14.309865598059821</v>
      </c>
      <c r="I234">
        <f t="shared" si="21"/>
        <v>9.3043531681390785</v>
      </c>
      <c r="J234">
        <f t="shared" si="22"/>
        <v>191.93216254281887</v>
      </c>
      <c r="K234">
        <f t="shared" si="22"/>
        <v>21609</v>
      </c>
      <c r="L234">
        <f t="shared" si="22"/>
        <v>5.335479081100253</v>
      </c>
      <c r="M234">
        <f t="shared" si="22"/>
        <v>9.2630850956294211E-2</v>
      </c>
    </row>
    <row r="235" spans="1:13" x14ac:dyDescent="0.3">
      <c r="A235">
        <v>-68</v>
      </c>
      <c r="B235">
        <v>394</v>
      </c>
      <c r="C235">
        <v>129</v>
      </c>
      <c r="D235">
        <v>13</v>
      </c>
      <c r="E235">
        <v>9</v>
      </c>
      <c r="F235">
        <f t="shared" si="18"/>
        <v>374.03534534440809</v>
      </c>
      <c r="G235">
        <f t="shared" si="19"/>
        <v>3.5858698450950539E-180</v>
      </c>
      <c r="H235">
        <f t="shared" si="20"/>
        <v>14.375694533475379</v>
      </c>
      <c r="I235">
        <f t="shared" si="21"/>
        <v>9.4231506132416438</v>
      </c>
      <c r="J235">
        <f t="shared" si="22"/>
        <v>398.58743551704788</v>
      </c>
      <c r="K235">
        <f t="shared" si="22"/>
        <v>16641</v>
      </c>
      <c r="L235">
        <f t="shared" si="22"/>
        <v>1.8925354494340398</v>
      </c>
      <c r="M235">
        <f t="shared" si="22"/>
        <v>0.17905644148677924</v>
      </c>
    </row>
    <row r="236" spans="1:13" x14ac:dyDescent="0.3">
      <c r="A236">
        <v>-67</v>
      </c>
      <c r="B236">
        <v>366</v>
      </c>
      <c r="C236">
        <v>141</v>
      </c>
      <c r="D236">
        <v>16</v>
      </c>
      <c r="E236">
        <v>9</v>
      </c>
      <c r="F236">
        <f t="shared" si="18"/>
        <v>376.92385887291732</v>
      </c>
      <c r="G236">
        <f t="shared" si="19"/>
        <v>2.1088815557880209E-177</v>
      </c>
      <c r="H236">
        <f t="shared" si="20"/>
        <v>14.439686744492763</v>
      </c>
      <c r="I236">
        <f t="shared" si="21"/>
        <v>9.5419704765667674</v>
      </c>
      <c r="J236">
        <f t="shared" si="22"/>
        <v>119.3306926754145</v>
      </c>
      <c r="K236">
        <f t="shared" si="22"/>
        <v>19881</v>
      </c>
      <c r="L236">
        <f t="shared" si="22"/>
        <v>2.4345774553115938</v>
      </c>
      <c r="M236">
        <f t="shared" si="22"/>
        <v>0.293731997470009</v>
      </c>
    </row>
    <row r="237" spans="1:13" x14ac:dyDescent="0.3">
      <c r="A237">
        <v>-66</v>
      </c>
      <c r="B237">
        <v>414</v>
      </c>
      <c r="C237">
        <v>161</v>
      </c>
      <c r="D237">
        <v>15</v>
      </c>
      <c r="E237">
        <v>12</v>
      </c>
      <c r="F237">
        <f t="shared" si="18"/>
        <v>379.80683511830892</v>
      </c>
      <c r="G237">
        <f t="shared" si="19"/>
        <v>1.1811987846347282E-174</v>
      </c>
      <c r="H237">
        <f t="shared" si="20"/>
        <v>14.501815052016358</v>
      </c>
      <c r="I237">
        <f t="shared" si="21"/>
        <v>9.6607755949423328</v>
      </c>
      <c r="J237">
        <f t="shared" si="22"/>
        <v>1169.1725246265119</v>
      </c>
      <c r="K237">
        <f t="shared" si="22"/>
        <v>25921</v>
      </c>
      <c r="L237">
        <f t="shared" si="22"/>
        <v>0.24818824239746407</v>
      </c>
      <c r="M237">
        <f t="shared" si="22"/>
        <v>5.4719708172173966</v>
      </c>
    </row>
    <row r="238" spans="1:13" x14ac:dyDescent="0.3">
      <c r="A238">
        <v>-65</v>
      </c>
      <c r="B238">
        <v>394</v>
      </c>
      <c r="C238">
        <v>144</v>
      </c>
      <c r="D238">
        <v>14</v>
      </c>
      <c r="E238">
        <v>11</v>
      </c>
      <c r="F238">
        <f t="shared" si="18"/>
        <v>382.67885183389291</v>
      </c>
      <c r="G238">
        <f t="shared" si="19"/>
        <v>6.3009630217010463E-172</v>
      </c>
      <c r="H238">
        <f t="shared" si="20"/>
        <v>14.562052988204</v>
      </c>
      <c r="I238">
        <f t="shared" si="21"/>
        <v>9.7795283465271261</v>
      </c>
      <c r="J238">
        <f t="shared" si="22"/>
        <v>128.16839579895</v>
      </c>
      <c r="K238">
        <f t="shared" si="22"/>
        <v>20736</v>
      </c>
      <c r="L238">
        <f t="shared" si="22"/>
        <v>0.3159035615490457</v>
      </c>
      <c r="M238">
        <f t="shared" si="22"/>
        <v>1.4895510569308108</v>
      </c>
    </row>
    <row r="239" spans="1:13" x14ac:dyDescent="0.3">
      <c r="A239">
        <v>-64</v>
      </c>
      <c r="B239">
        <v>401</v>
      </c>
      <c r="C239">
        <v>141</v>
      </c>
      <c r="D239">
        <v>22</v>
      </c>
      <c r="E239">
        <v>8</v>
      </c>
      <c r="F239">
        <f t="shared" si="18"/>
        <v>385.53381862339046</v>
      </c>
      <c r="G239">
        <f t="shared" si="19"/>
        <v>3.2011351255432476E-169</v>
      </c>
      <c r="H239">
        <f t="shared" si="20"/>
        <v>14.620374815245032</v>
      </c>
      <c r="I239">
        <f t="shared" si="21"/>
        <v>9.8981906688101446</v>
      </c>
      <c r="J239">
        <f t="shared" si="22"/>
        <v>239.2027663741838</v>
      </c>
      <c r="K239">
        <f t="shared" si="22"/>
        <v>19881</v>
      </c>
      <c r="L239">
        <f t="shared" si="22"/>
        <v>54.458867867469792</v>
      </c>
      <c r="M239">
        <f t="shared" si="22"/>
        <v>3.603127815157904</v>
      </c>
    </row>
    <row r="240" spans="1:13" x14ac:dyDescent="0.3">
      <c r="A240">
        <v>-63</v>
      </c>
      <c r="B240">
        <v>411</v>
      </c>
      <c r="C240">
        <v>182</v>
      </c>
      <c r="D240">
        <v>15</v>
      </c>
      <c r="E240">
        <v>4</v>
      </c>
      <c r="F240">
        <f t="shared" si="18"/>
        <v>388.36499502373238</v>
      </c>
      <c r="G240">
        <f t="shared" si="19"/>
        <v>1.5488673299981851E-166</v>
      </c>
      <c r="H240">
        <f t="shared" si="20"/>
        <v>14.676755543675863</v>
      </c>
      <c r="I240">
        <f t="shared" si="21"/>
        <v>10.016724077179679</v>
      </c>
      <c r="J240">
        <f t="shared" si="22"/>
        <v>512.34345027566008</v>
      </c>
      <c r="K240">
        <f t="shared" si="22"/>
        <v>33124</v>
      </c>
      <c r="L240">
        <f t="shared" si="22"/>
        <v>0.10448697854428664</v>
      </c>
      <c r="M240">
        <f t="shared" si="22"/>
        <v>36.200968620913663</v>
      </c>
    </row>
    <row r="241" spans="1:13" x14ac:dyDescent="0.3">
      <c r="A241">
        <v>-62</v>
      </c>
      <c r="B241">
        <v>390</v>
      </c>
      <c r="C241">
        <v>155</v>
      </c>
      <c r="D241">
        <v>14</v>
      </c>
      <c r="E241">
        <v>11</v>
      </c>
      <c r="F241">
        <f t="shared" si="18"/>
        <v>391.16502013914737</v>
      </c>
      <c r="G241">
        <f t="shared" si="19"/>
        <v>7.1373594374753848E-164</v>
      </c>
      <c r="H241">
        <f t="shared" si="20"/>
        <v>14.731170950214821</v>
      </c>
      <c r="I241">
        <f t="shared" si="21"/>
        <v>10.135089684051643</v>
      </c>
      <c r="J241">
        <f t="shared" si="22"/>
        <v>1.3572719246189642</v>
      </c>
      <c r="K241">
        <f t="shared" si="22"/>
        <v>24025</v>
      </c>
      <c r="L241">
        <f t="shared" si="22"/>
        <v>0.53461095843804451</v>
      </c>
      <c r="M241">
        <f t="shared" si="22"/>
        <v>0.74806985463388731</v>
      </c>
    </row>
    <row r="242" spans="1:13" x14ac:dyDescent="0.3">
      <c r="A242">
        <v>-61</v>
      </c>
      <c r="B242">
        <v>427</v>
      </c>
      <c r="C242">
        <v>155</v>
      </c>
      <c r="D242">
        <v>17</v>
      </c>
      <c r="E242">
        <v>9</v>
      </c>
      <c r="F242">
        <f t="shared" si="18"/>
        <v>393.92595407907442</v>
      </c>
      <c r="G242">
        <f t="shared" si="19"/>
        <v>3.1323771983065174E-161</v>
      </c>
      <c r="H242">
        <f t="shared" si="20"/>
        <v>14.783597595098461</v>
      </c>
      <c r="I242">
        <f t="shared" si="21"/>
        <v>10.253248218545838</v>
      </c>
      <c r="J242">
        <f t="shared" si="22"/>
        <v>1093.8925135794943</v>
      </c>
      <c r="K242">
        <f t="shared" si="22"/>
        <v>24025</v>
      </c>
      <c r="L242">
        <f t="shared" si="22"/>
        <v>4.9124396204533234</v>
      </c>
      <c r="M242">
        <f t="shared" si="22"/>
        <v>1.5706310972883177</v>
      </c>
    </row>
    <row r="243" spans="1:13" x14ac:dyDescent="0.3">
      <c r="A243">
        <v>-60</v>
      </c>
      <c r="B243">
        <v>404</v>
      </c>
      <c r="C243">
        <v>161</v>
      </c>
      <c r="D243">
        <v>14</v>
      </c>
      <c r="E243">
        <v>8</v>
      </c>
      <c r="F243">
        <f t="shared" si="18"/>
        <v>396.63933121461446</v>
      </c>
      <c r="G243">
        <f t="shared" si="19"/>
        <v>1.309253296268158E-158</v>
      </c>
      <c r="H243">
        <f t="shared" si="20"/>
        <v>14.834012838901996</v>
      </c>
      <c r="I243">
        <f t="shared" si="21"/>
        <v>10.371160046698146</v>
      </c>
      <c r="J243">
        <f t="shared" si="22"/>
        <v>54.17944496814907</v>
      </c>
      <c r="K243">
        <f t="shared" si="22"/>
        <v>25921</v>
      </c>
      <c r="L243">
        <f t="shared" si="22"/>
        <v>0.69557741545336726</v>
      </c>
      <c r="M243">
        <f t="shared" si="22"/>
        <v>5.622399967057552</v>
      </c>
    </row>
    <row r="244" spans="1:13" x14ac:dyDescent="0.3">
      <c r="A244">
        <v>-59</v>
      </c>
      <c r="B244">
        <v>444</v>
      </c>
      <c r="C244">
        <v>153</v>
      </c>
      <c r="D244">
        <v>15</v>
      </c>
      <c r="E244">
        <v>17</v>
      </c>
      <c r="F244">
        <f t="shared" si="18"/>
        <v>399.29622501450319</v>
      </c>
      <c r="G244">
        <f t="shared" si="19"/>
        <v>5.2117843155265213E-156</v>
      </c>
      <c r="H244">
        <f t="shared" si="20"/>
        <v>14.882394858826933</v>
      </c>
      <c r="I244">
        <f t="shared" si="21"/>
        <v>10.488785192195834</v>
      </c>
      <c r="J244">
        <f t="shared" si="22"/>
        <v>1998.42749795393</v>
      </c>
      <c r="K244">
        <f t="shared" si="22"/>
        <v>23409</v>
      </c>
      <c r="L244">
        <f t="shared" si="22"/>
        <v>1.3830969230337066E-2</v>
      </c>
      <c r="M244">
        <f t="shared" si="22"/>
        <v>42.395918273368238</v>
      </c>
    </row>
    <row r="245" spans="1:13" x14ac:dyDescent="0.3">
      <c r="A245">
        <v>-58</v>
      </c>
      <c r="B245">
        <v>436</v>
      </c>
      <c r="C245">
        <v>167</v>
      </c>
      <c r="D245">
        <v>13</v>
      </c>
      <c r="E245">
        <v>7</v>
      </c>
      <c r="F245">
        <f t="shared" si="18"/>
        <v>401.88732395795768</v>
      </c>
      <c r="G245">
        <f t="shared" si="19"/>
        <v>1.9758880273206126E-153</v>
      </c>
      <c r="H245">
        <f t="shared" si="20"/>
        <v>14.928722664439544</v>
      </c>
      <c r="I245">
        <f t="shared" si="21"/>
        <v>10.606083357622554</v>
      </c>
      <c r="J245">
        <f t="shared" si="22"/>
        <v>1163.6746667493283</v>
      </c>
      <c r="K245">
        <f t="shared" si="22"/>
        <v>27889</v>
      </c>
      <c r="L245">
        <f t="shared" si="22"/>
        <v>3.7199711163227733</v>
      </c>
      <c r="M245">
        <f t="shared" si="22"/>
        <v>13.00383718212235</v>
      </c>
    </row>
    <row r="246" spans="1:13" x14ac:dyDescent="0.3">
      <c r="A246">
        <v>-57</v>
      </c>
      <c r="B246">
        <v>447</v>
      </c>
      <c r="C246">
        <v>163</v>
      </c>
      <c r="D246">
        <v>17</v>
      </c>
      <c r="E246">
        <v>9</v>
      </c>
      <c r="F246">
        <f t="shared" si="18"/>
        <v>404.40301775489354</v>
      </c>
      <c r="G246">
        <f t="shared" si="19"/>
        <v>7.1342998960765281E-151</v>
      </c>
      <c r="H246">
        <f t="shared" si="20"/>
        <v>14.972976112844266</v>
      </c>
      <c r="I246">
        <f t="shared" si="21"/>
        <v>10.723013946198733</v>
      </c>
      <c r="J246">
        <f t="shared" si="22"/>
        <v>1814.5028963899149</v>
      </c>
      <c r="K246">
        <f t="shared" si="22"/>
        <v>26569</v>
      </c>
      <c r="L246">
        <f t="shared" si="22"/>
        <v>4.1088258390999401</v>
      </c>
      <c r="M246">
        <f t="shared" si="22"/>
        <v>2.9687770587953319</v>
      </c>
    </row>
    <row r="247" spans="1:13" x14ac:dyDescent="0.3">
      <c r="A247">
        <v>-56</v>
      </c>
      <c r="B247">
        <v>423</v>
      </c>
      <c r="C247">
        <v>183</v>
      </c>
      <c r="D247">
        <v>16</v>
      </c>
      <c r="E247">
        <v>9</v>
      </c>
      <c r="F247">
        <f t="shared" si="18"/>
        <v>406.83349284110147</v>
      </c>
      <c r="G247">
        <f t="shared" si="19"/>
        <v>2.453316215991005E-148</v>
      </c>
      <c r="H247">
        <f t="shared" si="20"/>
        <v>15.015135923276683</v>
      </c>
      <c r="I247">
        <f t="shared" si="21"/>
        <v>10.839536084002523</v>
      </c>
      <c r="J247">
        <f t="shared" si="22"/>
        <v>261.35595371871727</v>
      </c>
      <c r="K247">
        <f t="shared" si="22"/>
        <v>33489</v>
      </c>
      <c r="L247">
        <f t="shared" si="22"/>
        <v>0.96995724962007246</v>
      </c>
      <c r="M247">
        <f t="shared" si="22"/>
        <v>3.3838930043473372</v>
      </c>
    </row>
    <row r="248" spans="1:13" x14ac:dyDescent="0.3">
      <c r="A248">
        <v>-55</v>
      </c>
      <c r="B248">
        <v>470</v>
      </c>
      <c r="C248">
        <v>196</v>
      </c>
      <c r="D248">
        <v>22</v>
      </c>
      <c r="E248">
        <v>11</v>
      </c>
      <c r="F248">
        <f t="shared" si="18"/>
        <v>409.16883586446642</v>
      </c>
      <c r="G248">
        <f t="shared" si="19"/>
        <v>8.0346846155978521E-146</v>
      </c>
      <c r="H248">
        <f t="shared" si="20"/>
        <v>15.055183691101298</v>
      </c>
      <c r="I248">
        <f t="shared" si="21"/>
        <v>10.955608642655594</v>
      </c>
      <c r="J248">
        <f t="shared" si="22"/>
        <v>3700.4305300842275</v>
      </c>
      <c r="K248">
        <f t="shared" si="22"/>
        <v>38416</v>
      </c>
      <c r="L248">
        <f t="shared" si="22"/>
        <v>48.230473564345388</v>
      </c>
      <c r="M248">
        <f t="shared" si="22"/>
        <v>1.9705926068787211E-3</v>
      </c>
    </row>
    <row r="249" spans="1:13" x14ac:dyDescent="0.3">
      <c r="A249">
        <v>-54</v>
      </c>
      <c r="B249">
        <v>479</v>
      </c>
      <c r="C249">
        <v>192</v>
      </c>
      <c r="D249">
        <v>12</v>
      </c>
      <c r="E249">
        <v>7</v>
      </c>
      <c r="F249">
        <f t="shared" si="18"/>
        <v>411.39914364569955</v>
      </c>
      <c r="G249">
        <f t="shared" si="19"/>
        <v>2.5060935302673107E-143</v>
      </c>
      <c r="H249">
        <f t="shared" si="20"/>
        <v>15.093101901199862</v>
      </c>
      <c r="I249">
        <f t="shared" si="21"/>
        <v>11.071190262457591</v>
      </c>
      <c r="J249">
        <f t="shared" si="22"/>
        <v>4569.8757798347633</v>
      </c>
      <c r="K249">
        <f t="shared" si="22"/>
        <v>36864</v>
      </c>
      <c r="L249">
        <f t="shared" si="22"/>
        <v>9.5672793712062028</v>
      </c>
      <c r="M249">
        <f t="shared" si="22"/>
        <v>16.57459015312951</v>
      </c>
    </row>
    <row r="250" spans="1:13" x14ac:dyDescent="0.3">
      <c r="A250">
        <v>-53</v>
      </c>
      <c r="B250">
        <v>460</v>
      </c>
      <c r="C250">
        <v>197</v>
      </c>
      <c r="D250">
        <v>15</v>
      </c>
      <c r="E250">
        <v>6</v>
      </c>
      <c r="F250">
        <f t="shared" si="18"/>
        <v>413.51463789062439</v>
      </c>
      <c r="G250">
        <f t="shared" si="19"/>
        <v>7.4445568895671504E-141</v>
      </c>
      <c r="H250">
        <f t="shared" si="20"/>
        <v>15.128873940736646</v>
      </c>
      <c r="I250">
        <f t="shared" si="21"/>
        <v>11.186239375952141</v>
      </c>
      <c r="J250">
        <f t="shared" si="22"/>
        <v>2160.8888904397741</v>
      </c>
      <c r="K250">
        <f t="shared" si="22"/>
        <v>38809</v>
      </c>
      <c r="L250">
        <f t="shared" si="22"/>
        <v>1.6608492600992644E-2</v>
      </c>
      <c r="M250">
        <f t="shared" si="22"/>
        <v>26.897078864676452</v>
      </c>
    </row>
    <row r="251" spans="1:13" x14ac:dyDescent="0.3">
      <c r="A251">
        <v>-52</v>
      </c>
      <c r="B251">
        <v>462</v>
      </c>
      <c r="C251">
        <v>166</v>
      </c>
      <c r="D251">
        <v>15</v>
      </c>
      <c r="E251">
        <v>11</v>
      </c>
      <c r="F251">
        <f t="shared" si="18"/>
        <v>415.50578275764701</v>
      </c>
      <c r="G251">
        <f t="shared" si="19"/>
        <v>2.106170702410742E-138</v>
      </c>
      <c r="H251">
        <f t="shared" si="20"/>
        <v>15.162484111287604</v>
      </c>
      <c r="I251">
        <f t="shared" si="21"/>
        <v>11.300714231906886</v>
      </c>
      <c r="J251">
        <f t="shared" si="22"/>
        <v>2161.7122369791141</v>
      </c>
      <c r="K251">
        <f t="shared" si="22"/>
        <v>27556</v>
      </c>
      <c r="L251">
        <f t="shared" si="22"/>
        <v>2.6401086420922513E-2</v>
      </c>
      <c r="M251">
        <f t="shared" si="22"/>
        <v>9.0429049271348316E-2</v>
      </c>
    </row>
    <row r="252" spans="1:13" x14ac:dyDescent="0.3">
      <c r="A252">
        <v>-51</v>
      </c>
      <c r="B252">
        <v>433</v>
      </c>
      <c r="C252">
        <v>202</v>
      </c>
      <c r="D252">
        <v>20</v>
      </c>
      <c r="E252">
        <v>16</v>
      </c>
      <c r="F252">
        <f t="shared" si="18"/>
        <v>417.36340324976027</v>
      </c>
      <c r="G252">
        <f t="shared" si="19"/>
        <v>5.674941879847339E-136</v>
      </c>
      <c r="H252">
        <f t="shared" si="20"/>
        <v>15.193917640321057</v>
      </c>
      <c r="I252">
        <f t="shared" si="21"/>
        <v>11.414572919689201</v>
      </c>
      <c r="J252">
        <f t="shared" si="22"/>
        <v>244.50315792960777</v>
      </c>
      <c r="K252">
        <f t="shared" si="22"/>
        <v>40804</v>
      </c>
      <c r="L252">
        <f t="shared" si="22"/>
        <v>23.098427648017115</v>
      </c>
      <c r="M252">
        <f t="shared" si="22"/>
        <v>21.026141508847619</v>
      </c>
    </row>
    <row r="253" spans="1:13" x14ac:dyDescent="0.3">
      <c r="A253">
        <v>-50</v>
      </c>
      <c r="B253">
        <v>447</v>
      </c>
      <c r="C253">
        <v>195</v>
      </c>
      <c r="D253">
        <v>17</v>
      </c>
      <c r="E253">
        <v>12</v>
      </c>
      <c r="F253">
        <f t="shared" si="18"/>
        <v>419.07880231048938</v>
      </c>
      <c r="G253">
        <f t="shared" si="19"/>
        <v>1.4562716847671969E-133</v>
      </c>
      <c r="H253">
        <f t="shared" si="20"/>
        <v>15.223160692018133</v>
      </c>
      <c r="I253">
        <f t="shared" si="21"/>
        <v>11.5277733940187</v>
      </c>
      <c r="J253">
        <f t="shared" si="22"/>
        <v>779.59328041673325</v>
      </c>
      <c r="K253">
        <f t="shared" si="22"/>
        <v>38025</v>
      </c>
      <c r="L253">
        <f t="shared" si="22"/>
        <v>3.1571579263894782</v>
      </c>
      <c r="M253">
        <f t="shared" si="22"/>
        <v>0.22299796739661781</v>
      </c>
    </row>
    <row r="254" spans="1:13" x14ac:dyDescent="0.3">
      <c r="A254">
        <v>-49</v>
      </c>
      <c r="B254">
        <v>438</v>
      </c>
      <c r="C254">
        <v>193</v>
      </c>
      <c r="D254">
        <v>12</v>
      </c>
      <c r="E254">
        <v>12</v>
      </c>
      <c r="F254">
        <f t="shared" si="18"/>
        <v>420.64387446595913</v>
      </c>
      <c r="G254">
        <f t="shared" si="19"/>
        <v>3.5590699943753309E-131</v>
      </c>
      <c r="H254">
        <f t="shared" si="20"/>
        <v>15.250200377421866</v>
      </c>
      <c r="I254">
        <f t="shared" si="21"/>
        <v>11.640273500077043</v>
      </c>
      <c r="J254">
        <f t="shared" si="22"/>
        <v>301.23509355338552</v>
      </c>
      <c r="K254">
        <f t="shared" si="22"/>
        <v>37249</v>
      </c>
      <c r="L254">
        <f t="shared" si="22"/>
        <v>10.563802493393238</v>
      </c>
      <c r="M254">
        <f t="shared" si="22"/>
        <v>0.12940315474682088</v>
      </c>
    </row>
    <row r="255" spans="1:13" x14ac:dyDescent="0.3">
      <c r="A255">
        <v>-48</v>
      </c>
      <c r="B255">
        <v>479</v>
      </c>
      <c r="C255">
        <v>180</v>
      </c>
      <c r="D255">
        <v>14</v>
      </c>
      <c r="E255">
        <v>17</v>
      </c>
      <c r="F255">
        <f t="shared" si="18"/>
        <v>422.05121454142585</v>
      </c>
      <c r="G255">
        <f t="shared" si="19"/>
        <v>8.2840705618177448E-129</v>
      </c>
      <c r="H255">
        <f t="shared" si="20"/>
        <v>15.275024763904545</v>
      </c>
      <c r="I255">
        <f t="shared" si="21"/>
        <v>11.752030998954899</v>
      </c>
      <c r="J255">
        <f t="shared" si="22"/>
        <v>3243.1641652067065</v>
      </c>
      <c r="K255">
        <f t="shared" si="22"/>
        <v>32400</v>
      </c>
      <c r="L255">
        <f t="shared" si="22"/>
        <v>1.6256881485698409</v>
      </c>
      <c r="M255">
        <f t="shared" si="22"/>
        <v>27.541178635930319</v>
      </c>
    </row>
    <row r="256" spans="1:13" x14ac:dyDescent="0.3">
      <c r="A256">
        <v>-47</v>
      </c>
      <c r="B256">
        <v>445</v>
      </c>
      <c r="C256">
        <v>189</v>
      </c>
      <c r="D256">
        <v>13</v>
      </c>
      <c r="E256">
        <v>6</v>
      </c>
      <c r="F256">
        <f t="shared" si="18"/>
        <v>423.29427957203609</v>
      </c>
      <c r="G256">
        <f t="shared" si="19"/>
        <v>1.8363869011570707E-126</v>
      </c>
      <c r="H256">
        <f t="shared" si="20"/>
        <v>15.297622883943554</v>
      </c>
      <c r="I256">
        <f t="shared" si="21"/>
        <v>11.863003593415394</v>
      </c>
      <c r="J256">
        <f t="shared" si="22"/>
        <v>471.1382992969298</v>
      </c>
      <c r="K256">
        <f t="shared" si="22"/>
        <v>35721</v>
      </c>
      <c r="L256">
        <f t="shared" si="22"/>
        <v>5.2790709168210919</v>
      </c>
      <c r="M256">
        <f t="shared" si="22"/>
        <v>34.374811136401824</v>
      </c>
    </row>
    <row r="257" spans="1:13" x14ac:dyDescent="0.3">
      <c r="A257">
        <v>-46</v>
      </c>
      <c r="B257">
        <v>438</v>
      </c>
      <c r="C257">
        <v>190</v>
      </c>
      <c r="D257">
        <v>10</v>
      </c>
      <c r="E257">
        <v>8</v>
      </c>
      <c r="F257">
        <f t="shared" si="18"/>
        <v>424.37061253673511</v>
      </c>
      <c r="G257">
        <f t="shared" si="19"/>
        <v>3.8770171282502758E-124</v>
      </c>
      <c r="H257">
        <f t="shared" si="20"/>
        <v>15.3179847431967</v>
      </c>
      <c r="I257">
        <f t="shared" si="21"/>
        <v>11.973148953952839</v>
      </c>
      <c r="J257">
        <f t="shared" si="22"/>
        <v>185.76020262380217</v>
      </c>
      <c r="K257">
        <f t="shared" si="22"/>
        <v>36100</v>
      </c>
      <c r="L257">
        <f t="shared" si="22"/>
        <v>28.280961728872867</v>
      </c>
      <c r="M257">
        <f t="shared" si="22"/>
        <v>15.785912610296537</v>
      </c>
    </row>
    <row r="258" spans="1:13" x14ac:dyDescent="0.3">
      <c r="A258">
        <v>-45</v>
      </c>
      <c r="B258">
        <v>473</v>
      </c>
      <c r="C258">
        <v>194</v>
      </c>
      <c r="D258">
        <v>14</v>
      </c>
      <c r="E258">
        <v>12</v>
      </c>
      <c r="F258">
        <f t="shared" si="18"/>
        <v>425.37147261336077</v>
      </c>
      <c r="G258">
        <f t="shared" si="19"/>
        <v>7.7955074257095032E-122</v>
      </c>
      <c r="H258">
        <f t="shared" si="20"/>
        <v>15.336101327868681</v>
      </c>
      <c r="I258">
        <f t="shared" si="21"/>
        <v>12.082424745124928</v>
      </c>
      <c r="J258">
        <f t="shared" si="22"/>
        <v>2268.4766210198436</v>
      </c>
      <c r="K258">
        <f t="shared" si="22"/>
        <v>37636</v>
      </c>
      <c r="L258">
        <f t="shared" si="22"/>
        <v>1.7851667583324522</v>
      </c>
      <c r="M258">
        <f t="shared" si="22"/>
        <v>6.7938386089094211E-3</v>
      </c>
    </row>
    <row r="259" spans="1:13" x14ac:dyDescent="0.3">
      <c r="A259">
        <v>-44</v>
      </c>
      <c r="B259">
        <v>510</v>
      </c>
      <c r="C259">
        <v>187</v>
      </c>
      <c r="D259">
        <v>17</v>
      </c>
      <c r="E259">
        <v>13</v>
      </c>
      <c r="F259">
        <f t="shared" si="18"/>
        <v>427.87952560327875</v>
      </c>
      <c r="G259">
        <f t="shared" si="19"/>
        <v>1.4928088324550496E-119</v>
      </c>
      <c r="H259">
        <f t="shared" si="20"/>
        <v>15.351964611361094</v>
      </c>
      <c r="I259">
        <f t="shared" si="21"/>
        <v>12.190788652136174</v>
      </c>
      <c r="J259">
        <f t="shared" si="22"/>
        <v>6743.7723151425498</v>
      </c>
      <c r="K259">
        <f t="shared" si="22"/>
        <v>34969</v>
      </c>
      <c r="L259">
        <f t="shared" si="22"/>
        <v>2.7160206422061903</v>
      </c>
      <c r="M259">
        <f t="shared" si="22"/>
        <v>0.65482300551159012</v>
      </c>
    </row>
    <row r="260" spans="1:13" x14ac:dyDescent="0.3">
      <c r="A260">
        <v>-43</v>
      </c>
      <c r="B260">
        <v>500</v>
      </c>
      <c r="C260">
        <v>222</v>
      </c>
      <c r="D260">
        <v>20</v>
      </c>
      <c r="E260">
        <v>9</v>
      </c>
      <c r="F260">
        <f t="shared" si="18"/>
        <v>446.13938137708089</v>
      </c>
      <c r="G260">
        <f t="shared" si="19"/>
        <v>2.7225579900138584E-117</v>
      </c>
      <c r="H260">
        <f t="shared" si="20"/>
        <v>15.365567560199132</v>
      </c>
      <c r="I260">
        <f t="shared" si="21"/>
        <v>12.298198407649807</v>
      </c>
      <c r="J260">
        <f t="shared" si="22"/>
        <v>2900.9662384435405</v>
      </c>
      <c r="K260">
        <f t="shared" si="22"/>
        <v>49284</v>
      </c>
      <c r="L260">
        <f t="shared" si="22"/>
        <v>21.477964039078625</v>
      </c>
      <c r="M260">
        <f t="shared" si="22"/>
        <v>10.87811273622372</v>
      </c>
    </row>
    <row r="261" spans="1:13" x14ac:dyDescent="0.3">
      <c r="A261">
        <v>-42</v>
      </c>
      <c r="B261">
        <v>569</v>
      </c>
      <c r="C261">
        <v>215</v>
      </c>
      <c r="D261">
        <v>19</v>
      </c>
      <c r="E261">
        <v>14</v>
      </c>
      <c r="F261">
        <f t="shared" si="18"/>
        <v>544.71264337761022</v>
      </c>
      <c r="G261">
        <f t="shared" si="19"/>
        <v>4.728933625578709E-115</v>
      </c>
      <c r="H261">
        <f t="shared" si="20"/>
        <v>15.376904139228827</v>
      </c>
      <c r="I261">
        <f t="shared" si="21"/>
        <v>12.404611818804922</v>
      </c>
      <c r="J261">
        <f t="shared" si="22"/>
        <v>589.87569170314066</v>
      </c>
      <c r="K261">
        <f t="shared" si="22"/>
        <v>46225</v>
      </c>
      <c r="L261">
        <f t="shared" si="22"/>
        <v>13.126823616337205</v>
      </c>
      <c r="M261">
        <f t="shared" si="22"/>
        <v>2.5452634486969399</v>
      </c>
    </row>
    <row r="262" spans="1:13" x14ac:dyDescent="0.3">
      <c r="A262">
        <v>-41</v>
      </c>
      <c r="B262">
        <v>772</v>
      </c>
      <c r="C262">
        <v>194</v>
      </c>
      <c r="D262">
        <v>14</v>
      </c>
      <c r="E262">
        <v>9</v>
      </c>
      <c r="F262">
        <f t="shared" si="18"/>
        <v>837.71999005203475</v>
      </c>
      <c r="G262">
        <f t="shared" si="19"/>
        <v>7.8228037335927756E-113</v>
      </c>
      <c r="H262">
        <f t="shared" si="20"/>
        <v>15.385969316079471</v>
      </c>
      <c r="I262">
        <f t="shared" si="21"/>
        <v>12.509986794415216</v>
      </c>
      <c r="J262">
        <f t="shared" si="22"/>
        <v>4319.1170924395456</v>
      </c>
      <c r="K262">
        <f t="shared" si="22"/>
        <v>37636</v>
      </c>
      <c r="L262">
        <f t="shared" si="22"/>
        <v>1.9209109451137973</v>
      </c>
      <c r="M262">
        <f t="shared" si="22"/>
        <v>12.320007296969203</v>
      </c>
    </row>
    <row r="263" spans="1:13" x14ac:dyDescent="0.3">
      <c r="A263">
        <v>-40</v>
      </c>
      <c r="B263">
        <v>1300</v>
      </c>
      <c r="C263">
        <v>217</v>
      </c>
      <c r="D263">
        <v>12</v>
      </c>
      <c r="E263">
        <v>16</v>
      </c>
      <c r="F263">
        <f t="shared" si="18"/>
        <v>1257.4221448847384</v>
      </c>
      <c r="G263">
        <f t="shared" si="19"/>
        <v>1.232465544865173E-110</v>
      </c>
      <c r="H263">
        <f t="shared" si="20"/>
        <v>15.39275906488659</v>
      </c>
      <c r="I263">
        <f t="shared" si="21"/>
        <v>12.614281372325266</v>
      </c>
      <c r="J263">
        <f t="shared" si="22"/>
        <v>1812.8737462162107</v>
      </c>
      <c r="K263">
        <f t="shared" si="22"/>
        <v>47089</v>
      </c>
      <c r="L263">
        <f t="shared" si="22"/>
        <v>11.510814072370129</v>
      </c>
      <c r="M263">
        <f t="shared" si="22"/>
        <v>11.463090625783686</v>
      </c>
    </row>
    <row r="264" spans="1:13" x14ac:dyDescent="0.3">
      <c r="A264">
        <v>-39</v>
      </c>
      <c r="B264">
        <v>1394</v>
      </c>
      <c r="C264">
        <v>218</v>
      </c>
      <c r="D264">
        <v>20</v>
      </c>
      <c r="E264">
        <v>8</v>
      </c>
      <c r="F264">
        <f t="shared" si="18"/>
        <v>1401.0029671913305</v>
      </c>
      <c r="G264">
        <f t="shared" si="19"/>
        <v>1.8492697937533871E-108</v>
      </c>
      <c r="H264">
        <f t="shared" si="20"/>
        <v>15.397270369271624</v>
      </c>
      <c r="I264">
        <f t="shared" si="21"/>
        <v>12.717453746899876</v>
      </c>
      <c r="J264">
        <f t="shared" si="22"/>
        <v>49.041549482851764</v>
      </c>
      <c r="K264">
        <f t="shared" si="22"/>
        <v>47524</v>
      </c>
      <c r="L264">
        <f t="shared" si="22"/>
        <v>21.185120053584974</v>
      </c>
      <c r="M264">
        <f t="shared" si="22"/>
        <v>22.254369854139679</v>
      </c>
    </row>
    <row r="265" spans="1:13" x14ac:dyDescent="0.3">
      <c r="A265">
        <v>-38</v>
      </c>
      <c r="B265">
        <v>1096</v>
      </c>
      <c r="C265">
        <v>185</v>
      </c>
      <c r="D265">
        <v>18</v>
      </c>
      <c r="E265">
        <v>10</v>
      </c>
      <c r="F265">
        <f t="shared" si="18"/>
        <v>1089.5241712572811</v>
      </c>
      <c r="G265">
        <f t="shared" si="19"/>
        <v>2.6426454587107609E-106</v>
      </c>
      <c r="H265">
        <f t="shared" si="20"/>
        <v>15.399501224575216</v>
      </c>
      <c r="I265">
        <f t="shared" si="21"/>
        <v>12.819462296621721</v>
      </c>
      <c r="J265">
        <f t="shared" si="22"/>
        <v>41.936357905024657</v>
      </c>
      <c r="K265">
        <f t="shared" si="22"/>
        <v>34225</v>
      </c>
      <c r="L265">
        <f t="shared" si="22"/>
        <v>6.7625938809858006</v>
      </c>
      <c r="M265">
        <f t="shared" si="22"/>
        <v>7.9493676420714277</v>
      </c>
    </row>
    <row r="266" spans="1:13" x14ac:dyDescent="0.3">
      <c r="A266">
        <v>-37</v>
      </c>
      <c r="B266">
        <v>626</v>
      </c>
      <c r="C266">
        <v>193</v>
      </c>
      <c r="D266">
        <v>11</v>
      </c>
      <c r="E266">
        <v>7</v>
      </c>
      <c r="F266">
        <f t="shared" si="18"/>
        <v>687.77329395117351</v>
      </c>
      <c r="G266">
        <f t="shared" si="19"/>
        <v>3.5965877729450268E-104</v>
      </c>
      <c r="H266">
        <f t="shared" si="20"/>
        <v>15.399450639341801</v>
      </c>
      <c r="I266">
        <f t="shared" si="21"/>
        <v>12.920265611772114</v>
      </c>
      <c r="J266">
        <f t="shared" si="22"/>
        <v>3815.9398455780902</v>
      </c>
      <c r="K266">
        <f t="shared" si="22"/>
        <v>37249</v>
      </c>
      <c r="L266">
        <f t="shared" si="22"/>
        <v>19.355165928004979</v>
      </c>
      <c r="M266">
        <f t="shared" si="22"/>
        <v>35.049544913931449</v>
      </c>
    </row>
    <row r="267" spans="1:13" x14ac:dyDescent="0.3">
      <c r="A267">
        <v>-36</v>
      </c>
      <c r="B267">
        <v>519</v>
      </c>
      <c r="C267">
        <v>196</v>
      </c>
      <c r="D267">
        <v>18</v>
      </c>
      <c r="E267">
        <v>13</v>
      </c>
      <c r="F267">
        <f t="shared" si="18"/>
        <v>485.22490538498909</v>
      </c>
      <c r="G267">
        <f t="shared" si="19"/>
        <v>4.6618206587068634E-102</v>
      </c>
      <c r="H267">
        <f t="shared" si="20"/>
        <v>15.397118636053957</v>
      </c>
      <c r="I267">
        <f t="shared" si="21"/>
        <v>13.019822522169529</v>
      </c>
      <c r="J267">
        <f t="shared" si="22"/>
        <v>1140.7570162529394</v>
      </c>
      <c r="K267">
        <f t="shared" si="22"/>
        <v>38416</v>
      </c>
      <c r="L267">
        <f t="shared" si="22"/>
        <v>6.7749913947776133</v>
      </c>
      <c r="M267">
        <f t="shared" si="22"/>
        <v>3.9293238516144931E-4</v>
      </c>
    </row>
    <row r="268" spans="1:13" x14ac:dyDescent="0.3">
      <c r="A268">
        <v>-35</v>
      </c>
      <c r="B268">
        <v>519</v>
      </c>
      <c r="C268">
        <v>225</v>
      </c>
      <c r="D268">
        <v>20</v>
      </c>
      <c r="E268">
        <v>15</v>
      </c>
      <c r="F268">
        <f t="shared" si="18"/>
        <v>432.34191616968405</v>
      </c>
      <c r="G268">
        <f t="shared" si="19"/>
        <v>5.7548445534591031E-100</v>
      </c>
      <c r="H268">
        <f t="shared" si="20"/>
        <v>15.392506251115753</v>
      </c>
      <c r="I268">
        <f t="shared" si="21"/>
        <v>13.118092124940093</v>
      </c>
      <c r="J268">
        <f t="shared" si="22"/>
        <v>7509.6234931420659</v>
      </c>
      <c r="K268">
        <f t="shared" si="22"/>
        <v>50625</v>
      </c>
      <c r="L268">
        <f t="shared" si="22"/>
        <v>21.228998646007412</v>
      </c>
      <c r="M268">
        <f t="shared" si="22"/>
        <v>3.5415772502124954</v>
      </c>
    </row>
    <row r="269" spans="1:13" x14ac:dyDescent="0.3">
      <c r="A269">
        <v>-34</v>
      </c>
      <c r="B269">
        <v>459</v>
      </c>
      <c r="C269">
        <v>213</v>
      </c>
      <c r="D269">
        <v>14</v>
      </c>
      <c r="E269">
        <v>13</v>
      </c>
      <c r="F269">
        <f t="shared" si="18"/>
        <v>423.95782603483491</v>
      </c>
      <c r="G269">
        <f t="shared" si="19"/>
        <v>6.7658874467200942E-98</v>
      </c>
      <c r="H269">
        <f t="shared" si="20"/>
        <v>15.385615534085103</v>
      </c>
      <c r="I269">
        <f t="shared" si="21"/>
        <v>13.2150338122942</v>
      </c>
      <c r="J269">
        <f t="shared" si="22"/>
        <v>1227.9539562048942</v>
      </c>
      <c r="K269">
        <f t="shared" si="22"/>
        <v>45369</v>
      </c>
      <c r="L269">
        <f t="shared" si="22"/>
        <v>1.9199304082979449</v>
      </c>
      <c r="M269">
        <f t="shared" si="22"/>
        <v>4.6239540429777209E-2</v>
      </c>
    </row>
    <row r="270" spans="1:13" x14ac:dyDescent="0.3">
      <c r="A270">
        <v>-33</v>
      </c>
      <c r="B270">
        <v>465</v>
      </c>
      <c r="C270">
        <v>226</v>
      </c>
      <c r="D270">
        <v>19</v>
      </c>
      <c r="E270">
        <v>20</v>
      </c>
      <c r="F270">
        <f t="shared" si="18"/>
        <v>422.19736202930801</v>
      </c>
      <c r="G270">
        <f t="shared" si="19"/>
        <v>7.5758100506369385E-96</v>
      </c>
      <c r="H270">
        <f t="shared" si="20"/>
        <v>15.376449546155952</v>
      </c>
      <c r="I270">
        <f t="shared" si="21"/>
        <v>13.310607299283035</v>
      </c>
      <c r="J270">
        <f t="shared" si="22"/>
        <v>1832.0658172501237</v>
      </c>
      <c r="K270">
        <f t="shared" si="22"/>
        <v>51076</v>
      </c>
      <c r="L270">
        <f t="shared" si="22"/>
        <v>13.130117891553409</v>
      </c>
      <c r="M270">
        <f t="shared" si="22"/>
        <v>44.747974704405415</v>
      </c>
    </row>
    <row r="271" spans="1:13" x14ac:dyDescent="0.3">
      <c r="A271">
        <v>-32</v>
      </c>
      <c r="B271">
        <v>489</v>
      </c>
      <c r="C271">
        <v>209</v>
      </c>
      <c r="D271">
        <v>22</v>
      </c>
      <c r="E271">
        <v>9</v>
      </c>
      <c r="F271">
        <f t="shared" si="18"/>
        <v>420.85805520835333</v>
      </c>
      <c r="G271">
        <f t="shared" si="19"/>
        <v>8.0787937660473068E-94</v>
      </c>
      <c r="H271">
        <f t="shared" si="20"/>
        <v>15.365012357891819</v>
      </c>
      <c r="I271">
        <f t="shared" si="21"/>
        <v>13.404772651508695</v>
      </c>
      <c r="J271">
        <f t="shared" si="22"/>
        <v>4643.3246399878217</v>
      </c>
      <c r="K271">
        <f t="shared" si="22"/>
        <v>43681</v>
      </c>
      <c r="L271">
        <f t="shared" si="22"/>
        <v>44.023061010928274</v>
      </c>
      <c r="M271">
        <f t="shared" si="22"/>
        <v>19.402022111478942</v>
      </c>
    </row>
    <row r="272" spans="1:13" x14ac:dyDescent="0.3">
      <c r="A272">
        <v>-31</v>
      </c>
      <c r="B272">
        <v>476</v>
      </c>
      <c r="C272">
        <v>221</v>
      </c>
      <c r="D272">
        <v>17</v>
      </c>
      <c r="E272">
        <v>13</v>
      </c>
      <c r="F272">
        <f t="shared" si="18"/>
        <v>419.41412317766151</v>
      </c>
      <c r="G272">
        <f t="shared" si="19"/>
        <v>8.2049719915181392E-92</v>
      </c>
      <c r="H272">
        <f t="shared" si="20"/>
        <v>15.35130904621311</v>
      </c>
      <c r="I272">
        <f t="shared" si="21"/>
        <v>13.497490312761471</v>
      </c>
      <c r="J272">
        <f t="shared" si="22"/>
        <v>3201.9614557528644</v>
      </c>
      <c r="K272">
        <f t="shared" si="22"/>
        <v>48841</v>
      </c>
      <c r="L272">
        <f t="shared" si="22"/>
        <v>2.7181818610987238</v>
      </c>
      <c r="M272">
        <f t="shared" ref="M272" si="23">(I272-E272)^2</f>
        <v>0.24749661129150616</v>
      </c>
    </row>
    <row r="273" spans="1:13" x14ac:dyDescent="0.3">
      <c r="A273">
        <v>-30</v>
      </c>
      <c r="B273">
        <v>481</v>
      </c>
      <c r="C273">
        <v>212</v>
      </c>
      <c r="D273">
        <v>17</v>
      </c>
      <c r="E273">
        <v>19</v>
      </c>
      <c r="F273">
        <f t="shared" ref="F273:F336" si="24">$F$10*EXP(-(($A273-$F$11)^2)/(2*$F$12^2))+$M$10*EXP(-(($A273-$M$11)^2)/(2*$M$12^2))+$K$10*EXP(-(($A273-$K$11)^2)/(2*$K$12^2))</f>
        <v>417.84930124988949</v>
      </c>
      <c r="G273">
        <f t="shared" ref="G273:G336" si="25">$G$10*EXP(-(($A273-$G$11)^2)/(2*$G$12^2))+$L$10*EXP(-(($A273-$L$11)^2)/(2*$L$12^2))</f>
        <v>7.9363501511521679E-90</v>
      </c>
      <c r="H273">
        <f t="shared" ref="H273:H336" si="26">$H$10*EXP(-(($A273-$H$11)^2)/(2*$H$12^2))</f>
        <v>15.335345690641244</v>
      </c>
      <c r="I273">
        <f t="shared" ref="I273:I336" si="27">$I$10*EXP(-(($A273-$I$11)^2)/(2*$I$12^2))</f>
        <v>13.588721132557652</v>
      </c>
      <c r="J273">
        <f t="shared" ref="J273:M336" si="28">(F273-B273)^2</f>
        <v>3988.0107526272086</v>
      </c>
      <c r="K273">
        <f t="shared" si="28"/>
        <v>44944</v>
      </c>
      <c r="L273">
        <f t="shared" si="28"/>
        <v>2.7710739696666771</v>
      </c>
      <c r="M273">
        <f t="shared" si="28"/>
        <v>29.281938981228144</v>
      </c>
    </row>
    <row r="274" spans="1:13" x14ac:dyDescent="0.3">
      <c r="A274">
        <v>-29</v>
      </c>
      <c r="B274">
        <v>424</v>
      </c>
      <c r="C274">
        <v>198</v>
      </c>
      <c r="D274">
        <v>12</v>
      </c>
      <c r="E274">
        <v>9</v>
      </c>
      <c r="F274">
        <f t="shared" si="24"/>
        <v>416.1723339402871</v>
      </c>
      <c r="G274">
        <f t="shared" si="25"/>
        <v>7.3110149984173881E-88</v>
      </c>
      <c r="H274">
        <f t="shared" si="26"/>
        <v>15.317129368803556</v>
      </c>
      <c r="I274">
        <f t="shared" si="27"/>
        <v>13.678426393551234</v>
      </c>
      <c r="J274">
        <f t="shared" si="28"/>
        <v>61.272355942381225</v>
      </c>
      <c r="K274">
        <f t="shared" si="28"/>
        <v>39204</v>
      </c>
      <c r="L274">
        <f t="shared" si="28"/>
        <v>11.003347249379079</v>
      </c>
      <c r="M274">
        <f t="shared" si="28"/>
        <v>21.88767351987681</v>
      </c>
    </row>
    <row r="275" spans="1:13" x14ac:dyDescent="0.3">
      <c r="A275">
        <v>-28</v>
      </c>
      <c r="B275">
        <v>443</v>
      </c>
      <c r="C275">
        <v>221</v>
      </c>
      <c r="D275">
        <v>19</v>
      </c>
      <c r="E275">
        <v>9</v>
      </c>
      <c r="F275">
        <f t="shared" si="24"/>
        <v>414.39280779890413</v>
      </c>
      <c r="G275">
        <f t="shared" si="25"/>
        <v>6.4142763302450727E-86</v>
      </c>
      <c r="H275">
        <f t="shared" si="26"/>
        <v>15.296668151203594</v>
      </c>
      <c r="I275">
        <f t="shared" si="27"/>
        <v>13.76656783879279</v>
      </c>
      <c r="J275">
        <f t="shared" si="28"/>
        <v>818.37144563044035</v>
      </c>
      <c r="K275">
        <f t="shared" si="28"/>
        <v>48841</v>
      </c>
      <c r="L275">
        <f t="shared" si="28"/>
        <v>13.714666782309806</v>
      </c>
      <c r="M275">
        <f t="shared" si="28"/>
        <v>22.720168961813769</v>
      </c>
    </row>
    <row r="276" spans="1:13" x14ac:dyDescent="0.3">
      <c r="A276">
        <v>-27</v>
      </c>
      <c r="B276">
        <v>488</v>
      </c>
      <c r="C276">
        <v>261</v>
      </c>
      <c r="D276">
        <v>18</v>
      </c>
      <c r="E276">
        <v>12</v>
      </c>
      <c r="F276">
        <f t="shared" si="24"/>
        <v>412.52037424031715</v>
      </c>
      <c r="G276">
        <f t="shared" si="25"/>
        <v>5.3595804330074336E-84</v>
      </c>
      <c r="H276">
        <f t="shared" si="26"/>
        <v>15.273971095262205</v>
      </c>
      <c r="I276">
        <f t="shared" si="27"/>
        <v>13.853107698808799</v>
      </c>
      <c r="J276">
        <f t="shared" si="28"/>
        <v>5697.1739048217787</v>
      </c>
      <c r="K276">
        <f t="shared" si="28"/>
        <v>68121</v>
      </c>
      <c r="L276">
        <f t="shared" si="28"/>
        <v>7.4312335894659434</v>
      </c>
      <c r="M276">
        <f t="shared" si="28"/>
        <v>3.434008143384442</v>
      </c>
    </row>
    <row r="277" spans="1:13" x14ac:dyDescent="0.3">
      <c r="A277">
        <v>-26</v>
      </c>
      <c r="B277">
        <v>429</v>
      </c>
      <c r="C277">
        <v>195</v>
      </c>
      <c r="D277">
        <v>13</v>
      </c>
      <c r="E277">
        <v>15</v>
      </c>
      <c r="F277">
        <f t="shared" si="24"/>
        <v>410.56462754318721</v>
      </c>
      <c r="G277">
        <f t="shared" si="25"/>
        <v>4.2650787732869688E-82</v>
      </c>
      <c r="H277">
        <f t="shared" si="26"/>
        <v>15.249048238635613</v>
      </c>
      <c r="I277">
        <f t="shared" si="27"/>
        <v>13.938008718474698</v>
      </c>
      <c r="J277">
        <f t="shared" si="28"/>
        <v>339.86295762141151</v>
      </c>
      <c r="K277">
        <f t="shared" si="28"/>
        <v>38025</v>
      </c>
      <c r="L277">
        <f t="shared" si="28"/>
        <v>5.0582179797099522</v>
      </c>
      <c r="M277">
        <f t="shared" si="28"/>
        <v>1.1278254820357525</v>
      </c>
    </row>
    <row r="278" spans="1:13" x14ac:dyDescent="0.3">
      <c r="A278">
        <v>-25</v>
      </c>
      <c r="B278">
        <v>499</v>
      </c>
      <c r="C278">
        <v>239</v>
      </c>
      <c r="D278">
        <v>20</v>
      </c>
      <c r="E278">
        <v>8</v>
      </c>
      <c r="F278">
        <f t="shared" si="24"/>
        <v>408.53499891417584</v>
      </c>
      <c r="G278">
        <f t="shared" si="25"/>
        <v>3.232484544431022E-80</v>
      </c>
      <c r="H278">
        <f t="shared" si="26"/>
        <v>15.221910591817347</v>
      </c>
      <c r="I278">
        <f t="shared" si="27"/>
        <v>14.02123418365502</v>
      </c>
      <c r="J278">
        <f t="shared" si="28"/>
        <v>8183.916421458166</v>
      </c>
      <c r="K278">
        <f t="shared" si="28"/>
        <v>57121</v>
      </c>
      <c r="L278">
        <f t="shared" si="28"/>
        <v>22.830138392587259</v>
      </c>
      <c r="M278">
        <f t="shared" si="28"/>
        <v>36.255261094415737</v>
      </c>
    </row>
    <row r="279" spans="1:13" x14ac:dyDescent="0.3">
      <c r="A279">
        <v>-24</v>
      </c>
      <c r="B279">
        <v>463</v>
      </c>
      <c r="C279">
        <v>222</v>
      </c>
      <c r="D279">
        <v>15</v>
      </c>
      <c r="E279">
        <v>18</v>
      </c>
      <c r="F279">
        <f t="shared" si="24"/>
        <v>406.44065810222486</v>
      </c>
      <c r="G279">
        <f t="shared" si="25"/>
        <v>2.3332377475347376E-78</v>
      </c>
      <c r="H279">
        <f t="shared" si="26"/>
        <v>15.192570130031667</v>
      </c>
      <c r="I279">
        <f t="shared" si="27"/>
        <v>14.102747947584049</v>
      </c>
      <c r="J279">
        <f t="shared" si="28"/>
        <v>3198.9591559094224</v>
      </c>
      <c r="K279">
        <f t="shared" si="28"/>
        <v>49284</v>
      </c>
      <c r="L279">
        <f t="shared" si="28"/>
        <v>3.7083254980413184E-2</v>
      </c>
      <c r="M279">
        <f t="shared" si="28"/>
        <v>15.188573560060339</v>
      </c>
    </row>
    <row r="280" spans="1:13" x14ac:dyDescent="0.3">
      <c r="A280">
        <v>-23</v>
      </c>
      <c r="B280">
        <v>434</v>
      </c>
      <c r="C280">
        <v>204</v>
      </c>
      <c r="D280">
        <v>17</v>
      </c>
      <c r="E280">
        <v>25</v>
      </c>
      <c r="F280">
        <f t="shared" si="24"/>
        <v>404.29042384381842</v>
      </c>
      <c r="G280">
        <f t="shared" si="25"/>
        <v>1.6039641872636808E-76</v>
      </c>
      <c r="H280">
        <f t="shared" si="26"/>
        <v>15.161039784426883</v>
      </c>
      <c r="I280">
        <f t="shared" si="27"/>
        <v>14.182514456960535</v>
      </c>
      <c r="J280">
        <f t="shared" si="28"/>
        <v>882.65891537995321</v>
      </c>
      <c r="K280">
        <f t="shared" si="28"/>
        <v>41616</v>
      </c>
      <c r="L280">
        <f t="shared" si="28"/>
        <v>3.3817746744607242</v>
      </c>
      <c r="M280">
        <f t="shared" si="28"/>
        <v>117.01799347386783</v>
      </c>
    </row>
    <row r="281" spans="1:13" x14ac:dyDescent="0.3">
      <c r="A281">
        <v>-22</v>
      </c>
      <c r="B281">
        <v>420</v>
      </c>
      <c r="C281">
        <v>198</v>
      </c>
      <c r="D281">
        <v>16</v>
      </c>
      <c r="E281">
        <v>10</v>
      </c>
      <c r="F281">
        <f t="shared" si="24"/>
        <v>402.09268426461449</v>
      </c>
      <c r="G281">
        <f t="shared" si="25"/>
        <v>1.0501309953749574E-74</v>
      </c>
      <c r="H281">
        <f t="shared" si="26"/>
        <v>15.127333432577542</v>
      </c>
      <c r="I281">
        <f t="shared" si="27"/>
        <v>14.260498777730175</v>
      </c>
      <c r="J281">
        <f t="shared" si="28"/>
        <v>320.67195684678546</v>
      </c>
      <c r="K281">
        <f t="shared" si="28"/>
        <v>39204</v>
      </c>
      <c r="L281">
        <f t="shared" si="28"/>
        <v>0.76154693789689554</v>
      </c>
      <c r="M281">
        <f t="shared" si="28"/>
        <v>18.15184983504032</v>
      </c>
    </row>
    <row r="282" spans="1:13" x14ac:dyDescent="0.3">
      <c r="A282">
        <v>-21</v>
      </c>
      <c r="B282">
        <v>416</v>
      </c>
      <c r="C282">
        <v>235</v>
      </c>
      <c r="D282">
        <v>22</v>
      </c>
      <c r="E282">
        <v>15</v>
      </c>
      <c r="F282">
        <f t="shared" si="24"/>
        <v>399.85532810368682</v>
      </c>
      <c r="G282">
        <f t="shared" si="25"/>
        <v>6.5479510420725463E-73</v>
      </c>
      <c r="H282">
        <f t="shared" si="26"/>
        <v>15.09146588830534</v>
      </c>
      <c r="I282">
        <f t="shared" si="27"/>
        <v>14.33666662052976</v>
      </c>
      <c r="J282">
        <f t="shared" si="28"/>
        <v>260.65043063960474</v>
      </c>
      <c r="K282">
        <f t="shared" si="28"/>
        <v>55225</v>
      </c>
      <c r="L282">
        <f t="shared" si="28"/>
        <v>47.727843572448727</v>
      </c>
      <c r="M282">
        <f t="shared" si="28"/>
        <v>0.44001117231940923</v>
      </c>
    </row>
    <row r="283" spans="1:13" x14ac:dyDescent="0.3">
      <c r="A283">
        <v>-20</v>
      </c>
      <c r="B283">
        <v>449</v>
      </c>
      <c r="C283">
        <v>221</v>
      </c>
      <c r="D283">
        <v>11</v>
      </c>
      <c r="E283">
        <v>10</v>
      </c>
      <c r="F283">
        <f t="shared" si="24"/>
        <v>397.585687360365</v>
      </c>
      <c r="G283">
        <f t="shared" si="25"/>
        <v>3.8884857034270743E-71</v>
      </c>
      <c r="H283">
        <f t="shared" si="26"/>
        <v>15.053452890829179</v>
      </c>
      <c r="I283">
        <f t="shared" si="27"/>
        <v>14.410984365767099</v>
      </c>
      <c r="J283">
        <f t="shared" si="28"/>
        <v>2643.4315442061311</v>
      </c>
      <c r="K283">
        <f t="shared" si="28"/>
        <v>48841</v>
      </c>
      <c r="L283">
        <f t="shared" si="28"/>
        <v>16.430480338171431</v>
      </c>
      <c r="M283">
        <f t="shared" si="28"/>
        <v>19.456783075041781</v>
      </c>
    </row>
    <row r="284" spans="1:13" x14ac:dyDescent="0.3">
      <c r="A284">
        <v>-19</v>
      </c>
      <c r="B284">
        <v>383</v>
      </c>
      <c r="C284">
        <v>210</v>
      </c>
      <c r="D284">
        <v>22</v>
      </c>
      <c r="E284">
        <v>13</v>
      </c>
      <c r="F284">
        <f t="shared" si="24"/>
        <v>395.29049169804847</v>
      </c>
      <c r="G284">
        <f t="shared" si="25"/>
        <v>2.1992202513116343E-69</v>
      </c>
      <c r="H284">
        <f t="shared" si="26"/>
        <v>15.01331109325546</v>
      </c>
      <c r="I284">
        <f t="shared" si="27"/>
        <v>14.483419088311091</v>
      </c>
      <c r="J284">
        <f t="shared" si="28"/>
        <v>151.05618617979837</v>
      </c>
      <c r="K284">
        <f t="shared" si="28"/>
        <v>44100</v>
      </c>
      <c r="L284">
        <f t="shared" si="28"/>
        <v>48.813821879627213</v>
      </c>
      <c r="M284">
        <f t="shared" si="28"/>
        <v>2.2005321915657095</v>
      </c>
    </row>
    <row r="285" spans="1:13" x14ac:dyDescent="0.3">
      <c r="A285">
        <v>-18</v>
      </c>
      <c r="B285">
        <v>445</v>
      </c>
      <c r="C285">
        <v>209</v>
      </c>
      <c r="D285">
        <v>13</v>
      </c>
      <c r="E285">
        <v>17</v>
      </c>
      <c r="F285">
        <f t="shared" si="24"/>
        <v>392.97583468129409</v>
      </c>
      <c r="G285">
        <f t="shared" si="25"/>
        <v>1.1845955094790471E-67</v>
      </c>
      <c r="H285">
        <f t="shared" si="26"/>
        <v>14.971058050420448</v>
      </c>
      <c r="I285">
        <f t="shared" si="27"/>
        <v>14.553938581766609</v>
      </c>
      <c r="J285">
        <f t="shared" si="28"/>
        <v>2706.5137771080431</v>
      </c>
      <c r="K285">
        <f t="shared" si="28"/>
        <v>43681</v>
      </c>
      <c r="L285">
        <f t="shared" si="28"/>
        <v>3.8850698381272557</v>
      </c>
      <c r="M285">
        <f t="shared" si="28"/>
        <v>5.9832164617699499</v>
      </c>
    </row>
    <row r="286" spans="1:13" x14ac:dyDescent="0.3">
      <c r="A286">
        <v>-17</v>
      </c>
      <c r="B286">
        <v>434</v>
      </c>
      <c r="C286">
        <v>220</v>
      </c>
      <c r="D286">
        <v>17</v>
      </c>
      <c r="E286">
        <v>12</v>
      </c>
      <c r="F286">
        <f t="shared" si="24"/>
        <v>390.64715167820003</v>
      </c>
      <c r="G286">
        <f t="shared" si="25"/>
        <v>6.0769347681428295E-66</v>
      </c>
      <c r="H286">
        <f t="shared" si="26"/>
        <v>14.926712206097097</v>
      </c>
      <c r="I286">
        <f t="shared" si="27"/>
        <v>14.622511382309179</v>
      </c>
      <c r="J286">
        <f t="shared" si="28"/>
        <v>1879.4694576129943</v>
      </c>
      <c r="K286">
        <f t="shared" si="28"/>
        <v>48400</v>
      </c>
      <c r="L286">
        <f t="shared" si="28"/>
        <v>4.298522276346767</v>
      </c>
      <c r="M286">
        <f t="shared" si="28"/>
        <v>6.8775659503412019</v>
      </c>
    </row>
    <row r="287" spans="1:13" x14ac:dyDescent="0.3">
      <c r="A287">
        <v>-16</v>
      </c>
      <c r="B287">
        <v>420</v>
      </c>
      <c r="C287">
        <v>207</v>
      </c>
      <c r="D287">
        <v>18</v>
      </c>
      <c r="E287">
        <v>19</v>
      </c>
      <c r="F287">
        <f t="shared" si="24"/>
        <v>388.3092090351243</v>
      </c>
      <c r="G287">
        <f t="shared" si="25"/>
        <v>2.9690137134218126E-64</v>
      </c>
      <c r="H287">
        <f t="shared" si="26"/>
        <v>14.880292879579404</v>
      </c>
      <c r="I287">
        <f t="shared" si="27"/>
        <v>14.689106792054806</v>
      </c>
      <c r="J287">
        <f t="shared" si="28"/>
        <v>1004.3062319794475</v>
      </c>
      <c r="K287">
        <f t="shared" si="28"/>
        <v>42849</v>
      </c>
      <c r="L287">
        <f t="shared" si="28"/>
        <v>9.7325725172029678</v>
      </c>
      <c r="M287">
        <f t="shared" si="28"/>
        <v>18.583800250308002</v>
      </c>
    </row>
    <row r="288" spans="1:13" x14ac:dyDescent="0.3">
      <c r="A288">
        <v>-15</v>
      </c>
      <c r="B288">
        <v>436</v>
      </c>
      <c r="C288">
        <v>239</v>
      </c>
      <c r="D288">
        <v>10</v>
      </c>
      <c r="E288">
        <v>19</v>
      </c>
      <c r="F288">
        <f t="shared" si="24"/>
        <v>385.96610392967966</v>
      </c>
      <c r="G288">
        <f t="shared" si="25"/>
        <v>1.3815066160351549E-62</v>
      </c>
      <c r="H288">
        <f t="shared" si="26"/>
        <v>14.831820251657936</v>
      </c>
      <c r="I288">
        <f t="shared" si="27"/>
        <v>14.753694901940635</v>
      </c>
      <c r="J288">
        <f t="shared" si="28"/>
        <v>2503.3907559756171</v>
      </c>
      <c r="K288">
        <f t="shared" si="28"/>
        <v>57121</v>
      </c>
      <c r="L288">
        <f t="shared" si="28"/>
        <v>23.346486944331758</v>
      </c>
      <c r="M288">
        <f t="shared" si="28"/>
        <v>18.03110698580495</v>
      </c>
    </row>
    <row r="289" spans="1:13" x14ac:dyDescent="0.3">
      <c r="A289">
        <v>-14</v>
      </c>
      <c r="B289">
        <v>389</v>
      </c>
      <c r="C289">
        <v>218</v>
      </c>
      <c r="D289">
        <v>14</v>
      </c>
      <c r="E289">
        <v>11</v>
      </c>
      <c r="F289">
        <f t="shared" si="24"/>
        <v>383.62127413433393</v>
      </c>
      <c r="G289">
        <f t="shared" si="25"/>
        <v>6.1221909518602769E-61</v>
      </c>
      <c r="H289">
        <f t="shared" si="26"/>
        <v>14.781315350000787</v>
      </c>
      <c r="I289">
        <f t="shared" si="27"/>
        <v>14.816246614092659</v>
      </c>
      <c r="J289">
        <f t="shared" si="28"/>
        <v>28.930691937985213</v>
      </c>
      <c r="K289">
        <f t="shared" si="28"/>
        <v>47524</v>
      </c>
      <c r="L289">
        <f t="shared" si="28"/>
        <v>0.61045367614685198</v>
      </c>
      <c r="M289">
        <f t="shared" si="28"/>
        <v>14.563738219573684</v>
      </c>
    </row>
    <row r="290" spans="1:13" x14ac:dyDescent="0.3">
      <c r="A290">
        <v>-13</v>
      </c>
      <c r="B290">
        <v>412</v>
      </c>
      <c r="C290">
        <v>245</v>
      </c>
      <c r="D290">
        <v>9</v>
      </c>
      <c r="E290">
        <v>13</v>
      </c>
      <c r="F290">
        <f t="shared" si="24"/>
        <v>381.27751677938284</v>
      </c>
      <c r="G290">
        <f t="shared" si="25"/>
        <v>2.5838893372389736E-59</v>
      </c>
      <c r="H290">
        <f t="shared" si="26"/>
        <v>14.728800033954808</v>
      </c>
      <c r="I290">
        <f t="shared" si="27"/>
        <v>14.876733663657028</v>
      </c>
      <c r="J290">
        <f t="shared" si="28"/>
        <v>943.87097524110322</v>
      </c>
      <c r="K290">
        <f t="shared" si="28"/>
        <v>60025</v>
      </c>
      <c r="L290">
        <f t="shared" si="28"/>
        <v>32.819149829040612</v>
      </c>
      <c r="M290">
        <f t="shared" si="28"/>
        <v>3.5221292443035299</v>
      </c>
    </row>
    <row r="291" spans="1:13" x14ac:dyDescent="0.3">
      <c r="A291">
        <v>-12</v>
      </c>
      <c r="B291">
        <v>419</v>
      </c>
      <c r="C291">
        <v>227</v>
      </c>
      <c r="D291">
        <v>17</v>
      </c>
      <c r="E291">
        <v>12</v>
      </c>
      <c r="F291">
        <f t="shared" si="24"/>
        <v>378.93701509207096</v>
      </c>
      <c r="G291">
        <f t="shared" si="25"/>
        <v>1.0386137907750075E-57</v>
      </c>
      <c r="H291">
        <f t="shared" si="26"/>
        <v>14.674296978782433</v>
      </c>
      <c r="I291">
        <f t="shared" si="27"/>
        <v>14.93512864007206</v>
      </c>
      <c r="J291">
        <f t="shared" si="28"/>
        <v>1605.0427597329497</v>
      </c>
      <c r="K291">
        <f t="shared" si="28"/>
        <v>51529</v>
      </c>
      <c r="L291">
        <f t="shared" si="28"/>
        <v>5.4088945429005193</v>
      </c>
      <c r="M291">
        <f t="shared" si="28"/>
        <v>8.6149801337712599</v>
      </c>
    </row>
    <row r="292" spans="1:13" x14ac:dyDescent="0.3">
      <c r="A292">
        <v>-11</v>
      </c>
      <c r="B292">
        <v>405</v>
      </c>
      <c r="C292">
        <v>250</v>
      </c>
      <c r="D292">
        <v>12</v>
      </c>
      <c r="E292">
        <v>15</v>
      </c>
      <c r="F292">
        <f t="shared" si="24"/>
        <v>376.60137200871452</v>
      </c>
      <c r="G292">
        <f t="shared" si="25"/>
        <v>3.9760093455222417E-56</v>
      </c>
      <c r="H292">
        <f t="shared" si="26"/>
        <v>14.617829659350067</v>
      </c>
      <c r="I292">
        <f t="shared" si="27"/>
        <v>14.991405007758576</v>
      </c>
      <c r="J292">
        <f t="shared" si="28"/>
        <v>806.48207178742314</v>
      </c>
      <c r="K292">
        <f t="shared" si="28"/>
        <v>62500</v>
      </c>
      <c r="L292">
        <f t="shared" si="28"/>
        <v>6.8530321253728852</v>
      </c>
      <c r="M292">
        <f t="shared" si="28"/>
        <v>7.3873891630133295E-5</v>
      </c>
    </row>
    <row r="293" spans="1:13" x14ac:dyDescent="0.3">
      <c r="A293">
        <v>-10</v>
      </c>
      <c r="B293">
        <v>393</v>
      </c>
      <c r="C293">
        <v>242</v>
      </c>
      <c r="D293">
        <v>8</v>
      </c>
      <c r="E293">
        <v>14</v>
      </c>
      <c r="F293">
        <f t="shared" si="24"/>
        <v>374.27164950837238</v>
      </c>
      <c r="G293">
        <f t="shared" si="25"/>
        <v>1.4496189067670277E-54</v>
      </c>
      <c r="H293">
        <f t="shared" si="26"/>
        <v>14.55942233328442</v>
      </c>
      <c r="I293">
        <f t="shared" si="27"/>
        <v>15.045537126206678</v>
      </c>
      <c r="J293">
        <f t="shared" si="28"/>
        <v>350.75111213724864</v>
      </c>
      <c r="K293">
        <f t="shared" si="28"/>
        <v>58564</v>
      </c>
      <c r="L293">
        <f t="shared" si="28"/>
        <v>43.026021346390429</v>
      </c>
      <c r="M293">
        <f t="shared" si="28"/>
        <v>1.0931478822765197</v>
      </c>
    </row>
    <row r="294" spans="1:13" x14ac:dyDescent="0.3">
      <c r="A294">
        <v>-9</v>
      </c>
      <c r="B294">
        <v>391</v>
      </c>
      <c r="C294">
        <v>233</v>
      </c>
      <c r="D294">
        <v>15</v>
      </c>
      <c r="E294">
        <v>15</v>
      </c>
      <c r="F294">
        <f t="shared" si="24"/>
        <v>371.94841249860821</v>
      </c>
      <c r="G294">
        <f t="shared" si="25"/>
        <v>5.0335389013453292E-53</v>
      </c>
      <c r="H294">
        <f t="shared" si="26"/>
        <v>14.49910002361373</v>
      </c>
      <c r="I294">
        <f t="shared" si="27"/>
        <v>15.097500269437704</v>
      </c>
      <c r="J294">
        <f t="shared" si="28"/>
        <v>362.96298632318798</v>
      </c>
      <c r="K294">
        <f t="shared" si="28"/>
        <v>54289</v>
      </c>
      <c r="L294">
        <f t="shared" si="28"/>
        <v>0.25090078634376589</v>
      </c>
      <c r="M294">
        <f t="shared" si="28"/>
        <v>9.5063025404249334E-3</v>
      </c>
    </row>
    <row r="295" spans="1:13" x14ac:dyDescent="0.3">
      <c r="A295">
        <v>-8</v>
      </c>
      <c r="B295">
        <v>402</v>
      </c>
      <c r="C295">
        <v>226</v>
      </c>
      <c r="D295">
        <v>17</v>
      </c>
      <c r="E295">
        <v>14</v>
      </c>
      <c r="F295">
        <f t="shared" si="24"/>
        <v>369.63177609408751</v>
      </c>
      <c r="G295">
        <f t="shared" si="25"/>
        <v>1.6645856661686494E-51</v>
      </c>
      <c r="H295">
        <f t="shared" si="26"/>
        <v>14.436888500911195</v>
      </c>
      <c r="I295">
        <f t="shared" si="27"/>
        <v>15.147270644820704</v>
      </c>
      <c r="J295">
        <f t="shared" si="28"/>
        <v>1047.7019188232846</v>
      </c>
      <c r="K295">
        <f t="shared" si="28"/>
        <v>51076</v>
      </c>
      <c r="L295">
        <f t="shared" si="28"/>
        <v>6.5695405567612619</v>
      </c>
      <c r="M295">
        <f t="shared" si="28"/>
        <v>1.3162299324673143</v>
      </c>
    </row>
    <row r="296" spans="1:13" x14ac:dyDescent="0.3">
      <c r="A296">
        <v>-7</v>
      </c>
      <c r="B296">
        <v>406</v>
      </c>
      <c r="C296">
        <v>234</v>
      </c>
      <c r="D296">
        <v>20</v>
      </c>
      <c r="E296">
        <v>22</v>
      </c>
      <c r="F296">
        <f t="shared" si="24"/>
        <v>367.32145516448321</v>
      </c>
      <c r="G296">
        <f t="shared" si="25"/>
        <v>5.242663800148607E-50</v>
      </c>
      <c r="H296">
        <f t="shared" si="26"/>
        <v>14.372814264958537</v>
      </c>
      <c r="I296">
        <f t="shared" si="27"/>
        <v>15.194825411223388</v>
      </c>
      <c r="J296">
        <f t="shared" si="28"/>
        <v>1496.0298305930824</v>
      </c>
      <c r="K296">
        <f t="shared" si="28"/>
        <v>54756</v>
      </c>
      <c r="L296">
        <f t="shared" si="28"/>
        <v>31.665219296654133</v>
      </c>
      <c r="M296">
        <f t="shared" si="28"/>
        <v>46.310401183730939</v>
      </c>
    </row>
    <row r="297" spans="1:13" x14ac:dyDescent="0.3">
      <c r="A297">
        <v>-6</v>
      </c>
      <c r="B297">
        <v>368</v>
      </c>
      <c r="C297">
        <v>239</v>
      </c>
      <c r="D297">
        <v>18</v>
      </c>
      <c r="E297">
        <v>15</v>
      </c>
      <c r="F297">
        <f t="shared" si="24"/>
        <v>365.01681508620908</v>
      </c>
      <c r="G297">
        <f t="shared" si="25"/>
        <v>1.5725736796789985E-48</v>
      </c>
      <c r="H297">
        <f t="shared" si="26"/>
        <v>14.306904525947857</v>
      </c>
      <c r="I297">
        <f t="shared" si="27"/>
        <v>15.240142696478138</v>
      </c>
      <c r="J297">
        <f t="shared" si="28"/>
        <v>8.8993922298697488</v>
      </c>
      <c r="K297">
        <f t="shared" si="28"/>
        <v>57121</v>
      </c>
      <c r="L297">
        <f t="shared" si="28"/>
        <v>13.638954180464422</v>
      </c>
      <c r="M297">
        <f t="shared" si="28"/>
        <v>5.7668514671791071E-2</v>
      </c>
    </row>
    <row r="298" spans="1:13" x14ac:dyDescent="0.3">
      <c r="A298">
        <v>-5</v>
      </c>
      <c r="B298">
        <v>365</v>
      </c>
      <c r="C298">
        <v>242</v>
      </c>
      <c r="D298">
        <v>16</v>
      </c>
      <c r="E298">
        <v>17</v>
      </c>
      <c r="F298">
        <f t="shared" si="24"/>
        <v>362.71692270933158</v>
      </c>
      <c r="G298">
        <f t="shared" si="25"/>
        <v>4.4924487703851258E-47</v>
      </c>
      <c r="H298">
        <f t="shared" si="26"/>
        <v>14.239187185240494</v>
      </c>
      <c r="I298">
        <f t="shared" si="27"/>
        <v>15.283201614144453</v>
      </c>
      <c r="J298">
        <f t="shared" si="28"/>
        <v>5.2124419151658348</v>
      </c>
      <c r="K298">
        <f t="shared" si="28"/>
        <v>58564</v>
      </c>
      <c r="L298">
        <f t="shared" si="28"/>
        <v>3.1004617686212934</v>
      </c>
      <c r="M298">
        <f t="shared" si="28"/>
        <v>2.9473966976762127</v>
      </c>
    </row>
    <row r="299" spans="1:13" x14ac:dyDescent="0.3">
      <c r="A299">
        <v>-4</v>
      </c>
      <c r="B299">
        <v>402</v>
      </c>
      <c r="C299">
        <v>251</v>
      </c>
      <c r="D299">
        <v>13</v>
      </c>
      <c r="E299">
        <v>11</v>
      </c>
      <c r="F299">
        <f t="shared" si="24"/>
        <v>360.42059664289928</v>
      </c>
      <c r="G299">
        <f t="shared" si="25"/>
        <v>1.2222735131299761E-45</v>
      </c>
      <c r="H299">
        <f t="shared" si="26"/>
        <v>14.169690815701893</v>
      </c>
      <c r="I299">
        <f t="shared" si="27"/>
        <v>15.323982279549783</v>
      </c>
      <c r="J299">
        <f t="shared" si="28"/>
        <v>1728.8467835324784</v>
      </c>
      <c r="K299">
        <f t="shared" si="28"/>
        <v>63001</v>
      </c>
      <c r="L299">
        <f t="shared" si="28"/>
        <v>1.3681766043373593</v>
      </c>
      <c r="M299">
        <f t="shared" si="28"/>
        <v>18.696822753860541</v>
      </c>
    </row>
    <row r="300" spans="1:13" x14ac:dyDescent="0.3">
      <c r="A300">
        <v>-3</v>
      </c>
      <c r="B300">
        <v>372</v>
      </c>
      <c r="C300">
        <v>241</v>
      </c>
      <c r="D300">
        <v>17</v>
      </c>
      <c r="E300">
        <v>23</v>
      </c>
      <c r="F300">
        <f t="shared" si="24"/>
        <v>358.12645606504452</v>
      </c>
      <c r="G300">
        <f t="shared" si="25"/>
        <v>3.1671366682442769E-44</v>
      </c>
      <c r="H300">
        <f t="shared" si="26"/>
        <v>14.098444641631874</v>
      </c>
      <c r="I300">
        <f t="shared" si="27"/>
        <v>15.362465825091544</v>
      </c>
      <c r="J300">
        <f t="shared" si="28"/>
        <v>192.47522131513992</v>
      </c>
      <c r="K300">
        <f t="shared" si="28"/>
        <v>58081</v>
      </c>
      <c r="L300">
        <f t="shared" si="28"/>
        <v>8.419023497674786</v>
      </c>
      <c r="M300">
        <f t="shared" si="28"/>
        <v>58.331928272894594</v>
      </c>
    </row>
    <row r="301" spans="1:13" x14ac:dyDescent="0.3">
      <c r="A301">
        <v>-2</v>
      </c>
      <c r="B301">
        <v>376</v>
      </c>
      <c r="C301">
        <v>262</v>
      </c>
      <c r="D301">
        <v>15</v>
      </c>
      <c r="E301">
        <v>13</v>
      </c>
      <c r="F301">
        <f t="shared" si="24"/>
        <v>355.83296737483624</v>
      </c>
      <c r="G301">
        <f t="shared" si="25"/>
        <v>7.8158883127342362E-43</v>
      </c>
      <c r="H301">
        <f t="shared" si="26"/>
        <v>14.025478518310003</v>
      </c>
      <c r="I301">
        <f t="shared" si="27"/>
        <v>15.398634414783825</v>
      </c>
      <c r="J301">
        <f t="shared" si="28"/>
        <v>406.70920490441932</v>
      </c>
      <c r="K301">
        <f t="shared" si="28"/>
        <v>68644</v>
      </c>
      <c r="L301">
        <f t="shared" si="28"/>
        <v>0.949692118275268</v>
      </c>
      <c r="M301">
        <f t="shared" si="28"/>
        <v>5.7534470557853403</v>
      </c>
    </row>
    <row r="302" spans="1:13" x14ac:dyDescent="0.3">
      <c r="A302">
        <v>-1</v>
      </c>
      <c r="B302">
        <v>366</v>
      </c>
      <c r="C302">
        <v>252</v>
      </c>
      <c r="D302">
        <v>8</v>
      </c>
      <c r="E302">
        <v>8</v>
      </c>
      <c r="F302">
        <f t="shared" si="24"/>
        <v>353.5384881173876</v>
      </c>
      <c r="G302">
        <f t="shared" si="25"/>
        <v>1.8369740515030825E-41</v>
      </c>
      <c r="H302">
        <f t="shared" si="26"/>
        <v>13.950822911176093</v>
      </c>
      <c r="I302">
        <f t="shared" si="27"/>
        <v>15.432471258033093</v>
      </c>
      <c r="J302">
        <f t="shared" si="28"/>
        <v>155.28927840049002</v>
      </c>
      <c r="K302">
        <f t="shared" si="28"/>
        <v>63504</v>
      </c>
      <c r="L302">
        <f t="shared" si="28"/>
        <v>35.412293320178314</v>
      </c>
      <c r="M302">
        <f t="shared" si="28"/>
        <v>55.241629001488029</v>
      </c>
    </row>
    <row r="303" spans="1:13" x14ac:dyDescent="0.3">
      <c r="A303">
        <v>0</v>
      </c>
      <c r="B303">
        <v>363</v>
      </c>
      <c r="C303">
        <v>248</v>
      </c>
      <c r="D303">
        <v>11</v>
      </c>
      <c r="E303">
        <v>13</v>
      </c>
      <c r="F303">
        <f t="shared" si="24"/>
        <v>351.24130772885104</v>
      </c>
      <c r="G303">
        <f t="shared" si="25"/>
        <v>4.1118838173961027E-40</v>
      </c>
      <c r="H303">
        <f t="shared" si="26"/>
        <v>13.874508874666121</v>
      </c>
      <c r="I303">
        <f t="shared" si="27"/>
        <v>15.463960622627969</v>
      </c>
      <c r="J303">
        <f t="shared" si="28"/>
        <v>138.26684392757826</v>
      </c>
      <c r="K303">
        <f t="shared" si="28"/>
        <v>61504</v>
      </c>
      <c r="L303">
        <f t="shared" si="28"/>
        <v>8.2628012705342915</v>
      </c>
      <c r="M303">
        <f t="shared" si="28"/>
        <v>6.071101949861208</v>
      </c>
    </row>
    <row r="304" spans="1:13" x14ac:dyDescent="0.3">
      <c r="A304">
        <v>1</v>
      </c>
      <c r="B304">
        <v>372</v>
      </c>
      <c r="C304">
        <v>258</v>
      </c>
      <c r="D304">
        <v>11</v>
      </c>
      <c r="E304">
        <v>21</v>
      </c>
      <c r="F304">
        <f t="shared" si="24"/>
        <v>348.93968476067164</v>
      </c>
      <c r="G304">
        <f t="shared" si="25"/>
        <v>8.7658045886813579E-39</v>
      </c>
      <c r="H304">
        <f t="shared" si="26"/>
        <v>13.796568030724099</v>
      </c>
      <c r="I304">
        <f t="shared" si="27"/>
        <v>15.493087846929065</v>
      </c>
      <c r="J304">
        <f t="shared" si="28"/>
        <v>531.77813893719986</v>
      </c>
      <c r="K304">
        <f t="shared" si="28"/>
        <v>66564</v>
      </c>
      <c r="L304">
        <f t="shared" si="28"/>
        <v>7.8207927504680672</v>
      </c>
      <c r="M304">
        <f t="shared" si="28"/>
        <v>30.326081461640364</v>
      </c>
    </row>
    <row r="305" spans="1:13" x14ac:dyDescent="0.3">
      <c r="A305">
        <v>2</v>
      </c>
      <c r="B305">
        <v>357</v>
      </c>
      <c r="C305">
        <v>268</v>
      </c>
      <c r="D305">
        <v>13</v>
      </c>
      <c r="E305">
        <v>24</v>
      </c>
      <c r="F305">
        <f t="shared" si="24"/>
        <v>346.63188035024154</v>
      </c>
      <c r="G305">
        <f t="shared" si="25"/>
        <v>1.7797371722131092E-37</v>
      </c>
      <c r="H305">
        <f t="shared" si="26"/>
        <v>13.717032547010689</v>
      </c>
      <c r="I305">
        <f t="shared" si="27"/>
        <v>15.519839351245601</v>
      </c>
      <c r="J305">
        <f t="shared" si="28"/>
        <v>107.49790507170739</v>
      </c>
      <c r="K305">
        <f t="shared" si="28"/>
        <v>71824</v>
      </c>
      <c r="L305">
        <f t="shared" si="28"/>
        <v>0.51413567347263578</v>
      </c>
      <c r="M305">
        <f t="shared" si="28"/>
        <v>71.913124628682638</v>
      </c>
    </row>
    <row r="306" spans="1:13" x14ac:dyDescent="0.3">
      <c r="A306">
        <v>3</v>
      </c>
      <c r="B306">
        <v>321</v>
      </c>
      <c r="C306">
        <v>244</v>
      </c>
      <c r="D306">
        <v>16</v>
      </c>
      <c r="E306">
        <v>21</v>
      </c>
      <c r="F306">
        <f t="shared" si="24"/>
        <v>344.31618780573558</v>
      </c>
      <c r="G306">
        <f t="shared" si="25"/>
        <v>3.4413836758966952E-36</v>
      </c>
      <c r="H306">
        <f t="shared" si="26"/>
        <v>13.635935114829516</v>
      </c>
      <c r="I306">
        <f t="shared" si="27"/>
        <v>15.5442026483865</v>
      </c>
      <c r="J306">
        <f t="shared" si="28"/>
        <v>543.64461379233262</v>
      </c>
      <c r="K306">
        <f t="shared" si="28"/>
        <v>59536</v>
      </c>
      <c r="L306">
        <f t="shared" si="28"/>
        <v>5.5888027812961312</v>
      </c>
      <c r="M306">
        <f t="shared" si="28"/>
        <v>29.765724741872877</v>
      </c>
    </row>
    <row r="307" spans="1:13" x14ac:dyDescent="0.3">
      <c r="A307">
        <v>4</v>
      </c>
      <c r="B307">
        <v>345</v>
      </c>
      <c r="C307">
        <v>250</v>
      </c>
      <c r="D307">
        <v>9</v>
      </c>
      <c r="E307">
        <v>17</v>
      </c>
      <c r="F307">
        <f t="shared" si="24"/>
        <v>341.99095826470943</v>
      </c>
      <c r="G307">
        <f t="shared" si="25"/>
        <v>6.3375799891583516E-35</v>
      </c>
      <c r="H307">
        <f t="shared" si="26"/>
        <v>13.553308926792349</v>
      </c>
      <c r="I307">
        <f t="shared" si="27"/>
        <v>15.566166353374427</v>
      </c>
      <c r="J307">
        <f t="shared" si="28"/>
        <v>9.0543321647204618</v>
      </c>
      <c r="K307">
        <f t="shared" si="28"/>
        <v>62500</v>
      </c>
      <c r="L307">
        <f t="shared" si="28"/>
        <v>20.732622182806892</v>
      </c>
      <c r="M307">
        <f t="shared" si="28"/>
        <v>2.0558789261955872</v>
      </c>
    </row>
    <row r="308" spans="1:13" x14ac:dyDescent="0.3">
      <c r="A308">
        <v>5</v>
      </c>
      <c r="B308">
        <v>322</v>
      </c>
      <c r="C308">
        <v>268</v>
      </c>
      <c r="D308">
        <v>17</v>
      </c>
      <c r="E308">
        <v>19</v>
      </c>
      <c r="F308">
        <f t="shared" si="24"/>
        <v>339.65462246773717</v>
      </c>
      <c r="G308">
        <f t="shared" si="25"/>
        <v>1.1115447448855318E-33</v>
      </c>
      <c r="H308">
        <f t="shared" si="26"/>
        <v>13.469187654244443</v>
      </c>
      <c r="I308">
        <f t="shared" si="27"/>
        <v>15.585720192312245</v>
      </c>
      <c r="J308">
        <f t="shared" si="28"/>
        <v>311.68569447833005</v>
      </c>
      <c r="K308">
        <f t="shared" si="28"/>
        <v>71824</v>
      </c>
      <c r="L308">
        <f t="shared" si="28"/>
        <v>12.466635820939857</v>
      </c>
      <c r="M308">
        <f t="shared" si="28"/>
        <v>11.657306605184337</v>
      </c>
    </row>
    <row r="309" spans="1:13" x14ac:dyDescent="0.3">
      <c r="A309">
        <v>6</v>
      </c>
      <c r="B309">
        <v>351</v>
      </c>
      <c r="C309">
        <v>251</v>
      </c>
      <c r="D309">
        <v>9</v>
      </c>
      <c r="E309">
        <v>14</v>
      </c>
      <c r="F309">
        <f t="shared" si="24"/>
        <v>337.30570875913355</v>
      </c>
      <c r="G309">
        <f t="shared" si="25"/>
        <v>1.8567078872563753E-32</v>
      </c>
      <c r="H309">
        <f t="shared" si="26"/>
        <v>13.383605424471453</v>
      </c>
      <c r="I309">
        <f t="shared" si="27"/>
        <v>15.602855010392187</v>
      </c>
      <c r="J309">
        <f t="shared" si="28"/>
        <v>187.53361258967152</v>
      </c>
      <c r="K309">
        <f t="shared" si="28"/>
        <v>63001</v>
      </c>
      <c r="L309">
        <f t="shared" si="28"/>
        <v>19.215996517455547</v>
      </c>
      <c r="M309">
        <f t="shared" si="28"/>
        <v>2.5691441843393368</v>
      </c>
    </row>
    <row r="310" spans="1:13" x14ac:dyDescent="0.3">
      <c r="A310">
        <v>7</v>
      </c>
      <c r="B310">
        <v>351</v>
      </c>
      <c r="C310">
        <v>263</v>
      </c>
      <c r="D310">
        <v>15</v>
      </c>
      <c r="E310">
        <v>22</v>
      </c>
      <c r="F310">
        <f t="shared" si="24"/>
        <v>334.9428574862182</v>
      </c>
      <c r="G310">
        <f t="shared" si="25"/>
        <v>2.9537473929890924E-31</v>
      </c>
      <c r="H310">
        <f t="shared" si="26"/>
        <v>13.296596797709453</v>
      </c>
      <c r="I310">
        <f t="shared" si="27"/>
        <v>15.617562779039019</v>
      </c>
      <c r="J310">
        <f t="shared" si="28"/>
        <v>257.83182570789887</v>
      </c>
      <c r="K310">
        <f t="shared" si="28"/>
        <v>69169</v>
      </c>
      <c r="L310">
        <f t="shared" si="28"/>
        <v>2.9015824695736891</v>
      </c>
      <c r="M310">
        <f t="shared" si="28"/>
        <v>40.735504879508127</v>
      </c>
    </row>
    <row r="311" spans="1:13" x14ac:dyDescent="0.3">
      <c r="A311">
        <v>8</v>
      </c>
      <c r="B311">
        <v>332</v>
      </c>
      <c r="C311">
        <v>272</v>
      </c>
      <c r="D311">
        <v>14</v>
      </c>
      <c r="E311">
        <v>21</v>
      </c>
      <c r="F311">
        <f t="shared" si="24"/>
        <v>332.56483201658762</v>
      </c>
      <c r="G311">
        <f t="shared" si="25"/>
        <v>4.4752392383646311E-30</v>
      </c>
      <c r="H311">
        <f t="shared" si="26"/>
        <v>13.208196743979661</v>
      </c>
      <c r="I311">
        <f t="shared" si="27"/>
        <v>15.629836602179399</v>
      </c>
      <c r="J311">
        <f t="shared" si="28"/>
        <v>0.31903520696243259</v>
      </c>
      <c r="K311">
        <f t="shared" si="28"/>
        <v>73984</v>
      </c>
      <c r="L311">
        <f t="shared" si="28"/>
        <v>0.62695239624441046</v>
      </c>
      <c r="M311">
        <f t="shared" si="28"/>
        <v>28.838654919292104</v>
      </c>
    </row>
    <row r="312" spans="1:13" x14ac:dyDescent="0.3">
      <c r="A312">
        <v>9</v>
      </c>
      <c r="B312">
        <v>295</v>
      </c>
      <c r="C312">
        <v>289</v>
      </c>
      <c r="D312">
        <v>13</v>
      </c>
      <c r="E312">
        <v>22</v>
      </c>
      <c r="F312">
        <f t="shared" si="24"/>
        <v>330.17052662973396</v>
      </c>
      <c r="G312">
        <f t="shared" si="25"/>
        <v>6.4576172296289004E-29</v>
      </c>
      <c r="H312">
        <f t="shared" si="26"/>
        <v>13.118440619769489</v>
      </c>
      <c r="I312">
        <f t="shared" si="27"/>
        <v>15.639670721630543</v>
      </c>
      <c r="J312">
        <f t="shared" si="28"/>
        <v>1236.9659434128253</v>
      </c>
      <c r="K312">
        <f t="shared" si="28"/>
        <v>83521</v>
      </c>
      <c r="L312">
        <f t="shared" si="28"/>
        <v>1.4028180411380603E-2</v>
      </c>
      <c r="M312">
        <f t="shared" si="28"/>
        <v>40.453788529283742</v>
      </c>
    </row>
    <row r="313" spans="1:13" x14ac:dyDescent="0.3">
      <c r="A313">
        <v>10</v>
      </c>
      <c r="B313">
        <v>362</v>
      </c>
      <c r="C313">
        <v>283</v>
      </c>
      <c r="D313">
        <v>13</v>
      </c>
      <c r="E313">
        <v>15</v>
      </c>
      <c r="F313">
        <f t="shared" si="24"/>
        <v>327.75897156563389</v>
      </c>
      <c r="G313">
        <f t="shared" si="25"/>
        <v>8.8744506273633328E-28</v>
      </c>
      <c r="H313">
        <f t="shared" si="26"/>
        <v>13.027364144581583</v>
      </c>
      <c r="I313">
        <f t="shared" si="27"/>
        <v>15.647060521602352</v>
      </c>
      <c r="J313">
        <f t="shared" si="28"/>
        <v>1172.4480282430688</v>
      </c>
      <c r="K313">
        <f t="shared" si="28"/>
        <v>80089</v>
      </c>
      <c r="L313">
        <f t="shared" si="28"/>
        <v>7.4879640868175915E-4</v>
      </c>
      <c r="M313">
        <f t="shared" si="28"/>
        <v>0.41868731861630804</v>
      </c>
    </row>
    <row r="314" spans="1:13" x14ac:dyDescent="0.3">
      <c r="A314">
        <v>11</v>
      </c>
      <c r="B314">
        <v>340</v>
      </c>
      <c r="C314">
        <v>289</v>
      </c>
      <c r="D314">
        <v>18</v>
      </c>
      <c r="E314">
        <v>16</v>
      </c>
      <c r="F314">
        <f t="shared" si="24"/>
        <v>325.32933552939204</v>
      </c>
      <c r="G314">
        <f t="shared" si="25"/>
        <v>1.1615122452045449E-26</v>
      </c>
      <c r="H314">
        <f t="shared" si="26"/>
        <v>12.935003377372507</v>
      </c>
      <c r="I314">
        <f t="shared" si="27"/>
        <v>15.652002532308039</v>
      </c>
      <c r="J314">
        <f t="shared" si="28"/>
        <v>215.22839600915873</v>
      </c>
      <c r="K314">
        <f t="shared" si="28"/>
        <v>83521</v>
      </c>
      <c r="L314">
        <f t="shared" si="28"/>
        <v>25.654190787227915</v>
      </c>
      <c r="M314">
        <f t="shared" si="28"/>
        <v>0.12110223752001747</v>
      </c>
    </row>
    <row r="315" spans="1:13" x14ac:dyDescent="0.3">
      <c r="A315">
        <v>12</v>
      </c>
      <c r="B315">
        <v>297</v>
      </c>
      <c r="C315">
        <v>286</v>
      </c>
      <c r="D315">
        <v>18</v>
      </c>
      <c r="E315">
        <v>22</v>
      </c>
      <c r="F315">
        <f t="shared" si="24"/>
        <v>322.88092595859666</v>
      </c>
      <c r="G315">
        <f t="shared" si="25"/>
        <v>1.4478355776665058E-25</v>
      </c>
      <c r="H315">
        <f t="shared" si="26"/>
        <v>12.8413946929027</v>
      </c>
      <c r="I315">
        <f t="shared" si="27"/>
        <v>15.654494432679304</v>
      </c>
      <c r="J315">
        <f t="shared" si="28"/>
        <v>669.82232847436262</v>
      </c>
      <c r="K315">
        <f t="shared" si="28"/>
        <v>81796</v>
      </c>
      <c r="L315">
        <f t="shared" si="28"/>
        <v>26.611208714412431</v>
      </c>
      <c r="M315">
        <f t="shared" si="28"/>
        <v>40.26544090489795</v>
      </c>
    </row>
    <row r="316" spans="1:13" x14ac:dyDescent="0.3">
      <c r="A316">
        <v>13</v>
      </c>
      <c r="B316">
        <v>325</v>
      </c>
      <c r="C316">
        <v>304</v>
      </c>
      <c r="D316">
        <v>7</v>
      </c>
      <c r="E316">
        <v>17</v>
      </c>
      <c r="F316">
        <f t="shared" si="24"/>
        <v>320.41318735978001</v>
      </c>
      <c r="G316">
        <f t="shared" si="25"/>
        <v>1.7188098447649831E-24</v>
      </c>
      <c r="H316">
        <f t="shared" si="26"/>
        <v>12.746574758019255</v>
      </c>
      <c r="I316">
        <f t="shared" si="27"/>
        <v>15.654535052183107</v>
      </c>
      <c r="J316">
        <f t="shared" si="28"/>
        <v>21.038850196481867</v>
      </c>
      <c r="K316">
        <f t="shared" si="28"/>
        <v>92416</v>
      </c>
      <c r="L316">
        <f t="shared" si="28"/>
        <v>33.02312144950406</v>
      </c>
      <c r="M316">
        <f t="shared" si="28"/>
        <v>1.8102759258039152</v>
      </c>
    </row>
    <row r="317" spans="1:13" x14ac:dyDescent="0.3">
      <c r="A317">
        <v>14</v>
      </c>
      <c r="B317">
        <v>309</v>
      </c>
      <c r="C317">
        <v>282</v>
      </c>
      <c r="D317">
        <v>10</v>
      </c>
      <c r="E317">
        <v>17</v>
      </c>
      <c r="F317">
        <f t="shared" si="24"/>
        <v>317.92569801339766</v>
      </c>
      <c r="G317">
        <f t="shared" si="25"/>
        <v>1.9433434334673578E-23</v>
      </c>
      <c r="H317">
        <f t="shared" si="26"/>
        <v>12.650580507893</v>
      </c>
      <c r="I317">
        <f t="shared" si="27"/>
        <v>15.652124371738012</v>
      </c>
      <c r="J317">
        <f t="shared" si="28"/>
        <v>79.668085026371003</v>
      </c>
      <c r="K317">
        <f t="shared" si="28"/>
        <v>79524</v>
      </c>
      <c r="L317">
        <f t="shared" si="28"/>
        <v>7.0255770288223154</v>
      </c>
      <c r="M317">
        <f t="shared" si="28"/>
        <v>1.8167687092626499</v>
      </c>
    </row>
    <row r="318" spans="1:13" x14ac:dyDescent="0.3">
      <c r="A318">
        <v>15</v>
      </c>
      <c r="B318">
        <v>310</v>
      </c>
      <c r="C318">
        <v>313</v>
      </c>
      <c r="D318">
        <v>9</v>
      </c>
      <c r="E318">
        <v>15</v>
      </c>
      <c r="F318">
        <f t="shared" si="24"/>
        <v>315.41816533418364</v>
      </c>
      <c r="G318">
        <f t="shared" si="25"/>
        <v>2.0925913145460351E-22</v>
      </c>
      <c r="H318">
        <f t="shared" si="26"/>
        <v>12.553449122231273</v>
      </c>
      <c r="I318">
        <f t="shared" si="27"/>
        <v>15.64726352372913</v>
      </c>
      <c r="J318">
        <f t="shared" si="28"/>
        <v>29.356515588549325</v>
      </c>
      <c r="K318">
        <f t="shared" si="28"/>
        <v>97969</v>
      </c>
      <c r="L318">
        <f t="shared" si="28"/>
        <v>12.627000664286202</v>
      </c>
      <c r="M318">
        <f t="shared" si="28"/>
        <v>0.41895006915025002</v>
      </c>
    </row>
    <row r="319" spans="1:13" x14ac:dyDescent="0.3">
      <c r="A319">
        <v>16</v>
      </c>
      <c r="B319">
        <v>306</v>
      </c>
      <c r="C319">
        <v>313</v>
      </c>
      <c r="D319">
        <v>10</v>
      </c>
      <c r="E319">
        <v>17</v>
      </c>
      <c r="F319">
        <f t="shared" si="24"/>
        <v>312.89042015674454</v>
      </c>
      <c r="G319">
        <f t="shared" si="25"/>
        <v>2.1460133343719939E-21</v>
      </c>
      <c r="H319">
        <f t="shared" si="26"/>
        <v>12.455218001487625</v>
      </c>
      <c r="I319">
        <f t="shared" si="27"/>
        <v>15.639954791121625</v>
      </c>
      <c r="J319">
        <f t="shared" si="28"/>
        <v>47.477889936471449</v>
      </c>
      <c r="K319">
        <f t="shared" si="28"/>
        <v>97969</v>
      </c>
      <c r="L319">
        <f t="shared" si="28"/>
        <v>6.0280954348288853</v>
      </c>
      <c r="M319">
        <f t="shared" si="28"/>
        <v>1.8497229701930238</v>
      </c>
    </row>
    <row r="320" spans="1:13" x14ac:dyDescent="0.3">
      <c r="A320">
        <v>17</v>
      </c>
      <c r="B320">
        <v>302</v>
      </c>
      <c r="C320">
        <v>278</v>
      </c>
      <c r="D320">
        <v>10</v>
      </c>
      <c r="E320">
        <v>22</v>
      </c>
      <c r="F320">
        <f t="shared" si="24"/>
        <v>310.34241019590502</v>
      </c>
      <c r="G320">
        <f t="shared" si="25"/>
        <v>2.0960109656618697E-20</v>
      </c>
      <c r="H320">
        <f t="shared" si="26"/>
        <v>12.355924743089533</v>
      </c>
      <c r="I320">
        <f t="shared" si="27"/>
        <v>15.630201605673767</v>
      </c>
      <c r="J320">
        <f t="shared" si="28"/>
        <v>69.595807876739997</v>
      </c>
      <c r="K320">
        <f t="shared" si="28"/>
        <v>77284</v>
      </c>
      <c r="L320">
        <f t="shared" si="28"/>
        <v>5.550381395101482</v>
      </c>
      <c r="M320">
        <f t="shared" si="28"/>
        <v>40.574331584361062</v>
      </c>
    </row>
    <row r="321" spans="1:13" x14ac:dyDescent="0.3">
      <c r="A321">
        <v>18</v>
      </c>
      <c r="B321">
        <v>294</v>
      </c>
      <c r="C321">
        <v>301</v>
      </c>
      <c r="D321">
        <v>10</v>
      </c>
      <c r="E321">
        <v>19</v>
      </c>
      <c r="F321">
        <f t="shared" si="24"/>
        <v>307.77419290862048</v>
      </c>
      <c r="G321">
        <f t="shared" si="25"/>
        <v>1.9497001324375845E-19</v>
      </c>
      <c r="H321">
        <f t="shared" si="26"/>
        <v>12.255607117705052</v>
      </c>
      <c r="I321">
        <f t="shared" si="27"/>
        <v>15.618008545251477</v>
      </c>
      <c r="J321">
        <f t="shared" si="28"/>
        <v>189.72839028389066</v>
      </c>
      <c r="K321">
        <f t="shared" si="28"/>
        <v>90601</v>
      </c>
      <c r="L321">
        <f t="shared" si="28"/>
        <v>5.0877634694416933</v>
      </c>
      <c r="M321">
        <f t="shared" si="28"/>
        <v>11.437866199992028</v>
      </c>
    </row>
    <row r="322" spans="1:13" x14ac:dyDescent="0.3">
      <c r="A322">
        <v>19</v>
      </c>
      <c r="B322">
        <v>273</v>
      </c>
      <c r="C322">
        <v>284</v>
      </c>
      <c r="D322">
        <v>10</v>
      </c>
      <c r="E322">
        <v>14</v>
      </c>
      <c r="F322">
        <f t="shared" si="24"/>
        <v>305.18592796015946</v>
      </c>
      <c r="G322">
        <f t="shared" si="25"/>
        <v>1.7272501079088136E-18</v>
      </c>
      <c r="H322">
        <f t="shared" si="26"/>
        <v>12.15430304556909</v>
      </c>
      <c r="I322">
        <f t="shared" si="27"/>
        <v>15.603381330247316</v>
      </c>
      <c r="J322">
        <f t="shared" si="28"/>
        <v>1035.9339586565745</v>
      </c>
      <c r="K322">
        <f t="shared" si="28"/>
        <v>80656</v>
      </c>
      <c r="L322">
        <f t="shared" si="28"/>
        <v>4.6410216121482586</v>
      </c>
      <c r="M322">
        <f t="shared" si="28"/>
        <v>2.5708316901856536</v>
      </c>
    </row>
    <row r="323" spans="1:13" x14ac:dyDescent="0.3">
      <c r="A323">
        <v>20</v>
      </c>
      <c r="B323">
        <v>280</v>
      </c>
      <c r="C323">
        <v>303</v>
      </c>
      <c r="D323">
        <v>8</v>
      </c>
      <c r="E323">
        <v>18</v>
      </c>
      <c r="F323">
        <f t="shared" si="24"/>
        <v>302.57786947254124</v>
      </c>
      <c r="G323">
        <f t="shared" si="25"/>
        <v>1.4573228428311995E-17</v>
      </c>
      <c r="H323">
        <f t="shared" si="26"/>
        <v>12.052050572889803</v>
      </c>
      <c r="I323">
        <f t="shared" si="27"/>
        <v>15.586326819107837</v>
      </c>
      <c r="J323">
        <f t="shared" si="28"/>
        <v>509.76018991910956</v>
      </c>
      <c r="K323">
        <f t="shared" si="28"/>
        <v>91809</v>
      </c>
      <c r="L323">
        <f t="shared" si="28"/>
        <v>16.419113845256579</v>
      </c>
      <c r="M323">
        <f t="shared" si="28"/>
        <v>5.8258182241580911</v>
      </c>
    </row>
    <row r="324" spans="1:13" x14ac:dyDescent="0.3">
      <c r="A324">
        <v>21</v>
      </c>
      <c r="B324">
        <v>295</v>
      </c>
      <c r="C324">
        <v>283</v>
      </c>
      <c r="D324">
        <v>4</v>
      </c>
      <c r="E324">
        <v>15</v>
      </c>
      <c r="F324">
        <f t="shared" si="24"/>
        <v>299.95035820859522</v>
      </c>
      <c r="G324">
        <f t="shared" si="25"/>
        <v>1.1710338598440274E-16</v>
      </c>
      <c r="H324">
        <f t="shared" si="26"/>
        <v>11.948887848355348</v>
      </c>
      <c r="I324">
        <f t="shared" si="27"/>
        <v>15.566853002974195</v>
      </c>
      <c r="J324">
        <f t="shared" si="28"/>
        <v>24.506046393406066</v>
      </c>
      <c r="K324">
        <f t="shared" si="28"/>
        <v>80089</v>
      </c>
      <c r="L324">
        <f t="shared" si="28"/>
        <v>63.18481802573131</v>
      </c>
      <c r="M324">
        <f t="shared" si="28"/>
        <v>0.32132232698086294</v>
      </c>
    </row>
    <row r="325" spans="1:13" x14ac:dyDescent="0.3">
      <c r="A325">
        <v>22</v>
      </c>
      <c r="B325">
        <v>275</v>
      </c>
      <c r="C325">
        <v>317</v>
      </c>
      <c r="D325">
        <v>10</v>
      </c>
      <c r="E325">
        <v>6</v>
      </c>
      <c r="F325">
        <f t="shared" si="24"/>
        <v>297.30381382108476</v>
      </c>
      <c r="G325">
        <f t="shared" si="25"/>
        <v>8.9618210885739978E-16</v>
      </c>
      <c r="H325">
        <f t="shared" si="26"/>
        <v>11.844853099760945</v>
      </c>
      <c r="I325">
        <f t="shared" si="27"/>
        <v>15.544968999441883</v>
      </c>
      <c r="J325">
        <f t="shared" si="28"/>
        <v>497.46011096561153</v>
      </c>
      <c r="K325">
        <f t="shared" si="28"/>
        <v>100489</v>
      </c>
      <c r="L325">
        <f t="shared" si="28"/>
        <v>3.4034829596975671</v>
      </c>
      <c r="M325">
        <f t="shared" si="28"/>
        <v>91.106433200306583</v>
      </c>
    </row>
    <row r="326" spans="1:13" x14ac:dyDescent="0.3">
      <c r="A326">
        <v>23</v>
      </c>
      <c r="B326">
        <v>285</v>
      </c>
      <c r="C326">
        <v>324</v>
      </c>
      <c r="D326">
        <v>8</v>
      </c>
      <c r="E326">
        <v>20</v>
      </c>
      <c r="F326">
        <f t="shared" si="24"/>
        <v>294.63872727357045</v>
      </c>
      <c r="G326">
        <f t="shared" si="25"/>
        <v>6.531850301471279E-15</v>
      </c>
      <c r="H326">
        <f t="shared" si="26"/>
        <v>11.73998461077594</v>
      </c>
      <c r="I326">
        <f t="shared" si="27"/>
        <v>15.520685045446392</v>
      </c>
      <c r="J326">
        <f t="shared" si="28"/>
        <v>92.905063454270888</v>
      </c>
      <c r="K326">
        <f t="shared" si="28"/>
        <v>104976</v>
      </c>
      <c r="L326">
        <f t="shared" si="28"/>
        <v>13.987484888840857</v>
      </c>
      <c r="M326">
        <f t="shared" si="28"/>
        <v>20.064262462087594</v>
      </c>
    </row>
    <row r="327" spans="1:13" x14ac:dyDescent="0.3">
      <c r="A327">
        <v>24</v>
      </c>
      <c r="B327">
        <v>267</v>
      </c>
      <c r="C327">
        <v>352</v>
      </c>
      <c r="D327">
        <v>12</v>
      </c>
      <c r="E327">
        <v>27</v>
      </c>
      <c r="F327">
        <f t="shared" si="24"/>
        <v>291.95565351845062</v>
      </c>
      <c r="G327">
        <f t="shared" si="25"/>
        <v>4.5340814011381027E-14</v>
      </c>
      <c r="H327">
        <f t="shared" si="26"/>
        <v>11.634320697870207</v>
      </c>
      <c r="I327">
        <f t="shared" si="27"/>
        <v>15.494012489282614</v>
      </c>
      <c r="J327">
        <f t="shared" si="28"/>
        <v>622.7846425329567</v>
      </c>
      <c r="K327">
        <f t="shared" si="28"/>
        <v>123903.99999999996</v>
      </c>
      <c r="L327">
        <f t="shared" si="28"/>
        <v>0.13372135200613264</v>
      </c>
      <c r="M327">
        <f t="shared" si="28"/>
        <v>132.38774859678446</v>
      </c>
    </row>
    <row r="328" spans="1:13" x14ac:dyDescent="0.3">
      <c r="A328">
        <v>25</v>
      </c>
      <c r="B328">
        <v>282</v>
      </c>
      <c r="C328">
        <v>293</v>
      </c>
      <c r="D328">
        <v>15</v>
      </c>
      <c r="E328">
        <v>17</v>
      </c>
      <c r="F328">
        <f t="shared" si="24"/>
        <v>289.25520449815963</v>
      </c>
      <c r="G328">
        <f t="shared" si="25"/>
        <v>2.9974747904566749E-13</v>
      </c>
      <c r="H328">
        <f t="shared" si="26"/>
        <v>11.527899687418964</v>
      </c>
      <c r="I328">
        <f t="shared" si="27"/>
        <v>15.46496378176664</v>
      </c>
      <c r="J328">
        <f t="shared" si="28"/>
        <v>52.637992310115699</v>
      </c>
      <c r="K328">
        <f t="shared" si="28"/>
        <v>85848.99999999984</v>
      </c>
      <c r="L328">
        <f t="shared" si="28"/>
        <v>12.055480580625327</v>
      </c>
      <c r="M328">
        <f t="shared" si="28"/>
        <v>2.3563361912881762</v>
      </c>
    </row>
    <row r="329" spans="1:13" x14ac:dyDescent="0.3">
      <c r="A329">
        <v>26</v>
      </c>
      <c r="B329">
        <v>259</v>
      </c>
      <c r="C329">
        <v>330</v>
      </c>
      <c r="D329">
        <v>13</v>
      </c>
      <c r="E329">
        <v>13</v>
      </c>
      <c r="F329">
        <f t="shared" si="24"/>
        <v>286.53804251800813</v>
      </c>
      <c r="G329">
        <f t="shared" si="25"/>
        <v>1.8872737623679755E-12</v>
      </c>
      <c r="H329">
        <f t="shared" si="26"/>
        <v>11.420759893004625</v>
      </c>
      <c r="I329">
        <f t="shared" si="27"/>
        <v>15.43355246654964</v>
      </c>
      <c r="J329">
        <f t="shared" si="28"/>
        <v>758.34378572362334</v>
      </c>
      <c r="K329">
        <f t="shared" si="28"/>
        <v>108899.99999999876</v>
      </c>
      <c r="L329">
        <f t="shared" si="28"/>
        <v>2.4939993155427627</v>
      </c>
      <c r="M329">
        <f t="shared" si="28"/>
        <v>5.9221776074498385</v>
      </c>
    </row>
    <row r="330" spans="1:13" x14ac:dyDescent="0.3">
      <c r="A330">
        <v>27</v>
      </c>
      <c r="B330">
        <v>253</v>
      </c>
      <c r="C330">
        <v>318</v>
      </c>
      <c r="D330">
        <v>13</v>
      </c>
      <c r="E330">
        <v>16</v>
      </c>
      <c r="F330">
        <f t="shared" si="24"/>
        <v>283.80487402367953</v>
      </c>
      <c r="G330">
        <f t="shared" si="25"/>
        <v>1.131689800287367E-11</v>
      </c>
      <c r="H330">
        <f t="shared" si="26"/>
        <v>11.312939592934054</v>
      </c>
      <c r="I330">
        <f t="shared" si="27"/>
        <v>15.399793169594341</v>
      </c>
      <c r="J330">
        <f t="shared" si="28"/>
        <v>948.94026361476597</v>
      </c>
      <c r="K330">
        <f t="shared" si="28"/>
        <v>101123.99999999281</v>
      </c>
      <c r="L330">
        <f t="shared" si="28"/>
        <v>2.8461728170895157</v>
      </c>
      <c r="M330">
        <f t="shared" si="28"/>
        <v>0.3602482392656074</v>
      </c>
    </row>
    <row r="331" spans="1:13" x14ac:dyDescent="0.3">
      <c r="A331">
        <v>28</v>
      </c>
      <c r="B331">
        <v>238</v>
      </c>
      <c r="C331">
        <v>320</v>
      </c>
      <c r="D331">
        <v>10</v>
      </c>
      <c r="E331">
        <v>19</v>
      </c>
      <c r="F331">
        <f t="shared" si="24"/>
        <v>281.05644380299441</v>
      </c>
      <c r="G331">
        <f t="shared" si="25"/>
        <v>6.4629833588888827E-11</v>
      </c>
      <c r="H331">
        <f t="shared" si="26"/>
        <v>11.2044770079891</v>
      </c>
      <c r="I331">
        <f t="shared" si="27"/>
        <v>15.363701587825558</v>
      </c>
      <c r="J331">
        <f t="shared" si="28"/>
        <v>1853.8573529604157</v>
      </c>
      <c r="K331">
        <f t="shared" si="28"/>
        <v>102399.99999995864</v>
      </c>
      <c r="L331">
        <f t="shared" si="28"/>
        <v>1.4507648627743741</v>
      </c>
      <c r="M331">
        <f t="shared" si="28"/>
        <v>13.222666142382369</v>
      </c>
    </row>
    <row r="332" spans="1:13" x14ac:dyDescent="0.3">
      <c r="A332">
        <v>29</v>
      </c>
      <c r="B332">
        <v>258</v>
      </c>
      <c r="C332">
        <v>314</v>
      </c>
      <c r="D332">
        <v>10</v>
      </c>
      <c r="E332">
        <v>13</v>
      </c>
      <c r="F332">
        <f t="shared" si="24"/>
        <v>278.2935296201486</v>
      </c>
      <c r="G332">
        <f t="shared" si="25"/>
        <v>3.5152143316114718E-10</v>
      </c>
      <c r="H332">
        <f t="shared" si="26"/>
        <v>11.095410279427963</v>
      </c>
      <c r="I332">
        <f t="shared" si="27"/>
        <v>15.325294476967116</v>
      </c>
      <c r="J332">
        <f t="shared" si="28"/>
        <v>411.82734444384874</v>
      </c>
      <c r="K332">
        <f t="shared" si="28"/>
        <v>98595.999999779247</v>
      </c>
      <c r="L332">
        <f t="shared" si="28"/>
        <v>1.1999236802764475</v>
      </c>
      <c r="M332">
        <f t="shared" si="28"/>
        <v>5.4069944046137737</v>
      </c>
    </row>
    <row r="333" spans="1:13" x14ac:dyDescent="0.3">
      <c r="A333">
        <v>30</v>
      </c>
      <c r="B333">
        <v>277</v>
      </c>
      <c r="C333">
        <v>313</v>
      </c>
      <c r="D333">
        <v>12</v>
      </c>
      <c r="E333">
        <v>14</v>
      </c>
      <c r="F333">
        <f t="shared" si="24"/>
        <v>275.51693728115532</v>
      </c>
      <c r="G333">
        <f t="shared" si="25"/>
        <v>1.8208900352300742E-9</v>
      </c>
      <c r="H333">
        <f t="shared" si="26"/>
        <v>10.985777447254453</v>
      </c>
      <c r="I333">
        <f t="shared" si="27"/>
        <v>15.284589638578346</v>
      </c>
      <c r="J333">
        <f t="shared" si="28"/>
        <v>2.1994750280269693</v>
      </c>
      <c r="K333">
        <f t="shared" si="28"/>
        <v>97968.999998860134</v>
      </c>
      <c r="L333">
        <f t="shared" si="28"/>
        <v>1.0286473864976944</v>
      </c>
      <c r="M333">
        <f t="shared" si="28"/>
        <v>1.6501705395428461</v>
      </c>
    </row>
    <row r="334" spans="1:13" x14ac:dyDescent="0.3">
      <c r="A334">
        <v>31</v>
      </c>
      <c r="B334">
        <v>265</v>
      </c>
      <c r="C334">
        <v>304</v>
      </c>
      <c r="D334">
        <v>13</v>
      </c>
      <c r="E334">
        <v>18</v>
      </c>
      <c r="F334">
        <f t="shared" si="24"/>
        <v>272.7274961215374</v>
      </c>
      <c r="G334">
        <f t="shared" si="25"/>
        <v>8.9831523426615695E-9</v>
      </c>
      <c r="H334">
        <f t="shared" si="26"/>
        <v>10.875616428771824</v>
      </c>
      <c r="I334">
        <f t="shared" si="27"/>
        <v>15.241605906304196</v>
      </c>
      <c r="J334">
        <f t="shared" si="28"/>
        <v>59.714196308375548</v>
      </c>
      <c r="K334">
        <f t="shared" si="28"/>
        <v>92415.999994538259</v>
      </c>
      <c r="L334">
        <f t="shared" si="28"/>
        <v>4.5130055577041777</v>
      </c>
      <c r="M334">
        <f t="shared" si="28"/>
        <v>7.6087379761358962</v>
      </c>
    </row>
    <row r="335" spans="1:13" x14ac:dyDescent="0.3">
      <c r="A335">
        <v>32</v>
      </c>
      <c r="B335">
        <v>248</v>
      </c>
      <c r="C335">
        <v>336</v>
      </c>
      <c r="D335">
        <v>13</v>
      </c>
      <c r="E335">
        <v>19</v>
      </c>
      <c r="F335">
        <f t="shared" si="24"/>
        <v>269.92605490127687</v>
      </c>
      <c r="G335">
        <f t="shared" si="25"/>
        <v>4.2207239323873082E-8</v>
      </c>
      <c r="H335">
        <f t="shared" si="26"/>
        <v>10.764964997437348</v>
      </c>
      <c r="I335">
        <f t="shared" si="27"/>
        <v>15.196363131353834</v>
      </c>
      <c r="J335">
        <f t="shared" si="28"/>
        <v>480.75188353380747</v>
      </c>
      <c r="K335">
        <f t="shared" si="28"/>
        <v>112895.99997163672</v>
      </c>
      <c r="L335">
        <f t="shared" si="28"/>
        <v>4.9953814626802346</v>
      </c>
      <c r="M335">
        <f t="shared" si="28"/>
        <v>14.467653428524409</v>
      </c>
    </row>
    <row r="336" spans="1:13" x14ac:dyDescent="0.3">
      <c r="A336">
        <v>33</v>
      </c>
      <c r="B336">
        <v>247</v>
      </c>
      <c r="C336">
        <v>318</v>
      </c>
      <c r="D336">
        <v>11</v>
      </c>
      <c r="E336">
        <v>20</v>
      </c>
      <c r="F336">
        <f t="shared" si="24"/>
        <v>267.11347808747394</v>
      </c>
      <c r="G336">
        <f t="shared" si="25"/>
        <v>1.8886794959269076E-7</v>
      </c>
      <c r="H336">
        <f t="shared" si="26"/>
        <v>10.653860762033405</v>
      </c>
      <c r="I336">
        <f t="shared" si="27"/>
        <v>15.148882167223395</v>
      </c>
      <c r="J336">
        <f t="shared" si="28"/>
        <v>404.55200077529418</v>
      </c>
      <c r="K336">
        <f t="shared" si="28"/>
        <v>101123.99987987999</v>
      </c>
      <c r="L336">
        <f t="shared" si="28"/>
        <v>0.11981237206009497</v>
      </c>
      <c r="M336">
        <f t="shared" ref="M336" si="29">(I336-E336)^2</f>
        <v>23.533344227483187</v>
      </c>
    </row>
    <row r="337" spans="1:13" x14ac:dyDescent="0.3">
      <c r="A337">
        <v>34</v>
      </c>
      <c r="B337">
        <v>227</v>
      </c>
      <c r="C337">
        <v>352</v>
      </c>
      <c r="D337">
        <v>5</v>
      </c>
      <c r="E337">
        <v>12</v>
      </c>
      <c r="F337">
        <f t="shared" ref="F337:F400" si="30">$F$10*EXP(-(($A337-$F$11)^2)/(2*$F$12^2))+$M$10*EXP(-(($A337-$M$11)^2)/(2*$M$12^2))+$K$10*EXP(-(($A337-$K$11)^2)/(2*$K$12^2))</f>
        <v>264.29064250191198</v>
      </c>
      <c r="G337">
        <f t="shared" ref="G337:G400" si="31">$G$10*EXP(-(($A337-$G$11)^2)/(2*$G$12^2))+$L$10*EXP(-(($A337-$L$11)^2)/(2*$L$12^2))</f>
        <v>8.0490147017660325E-7</v>
      </c>
      <c r="H337">
        <f t="shared" ref="H337:H400" si="32">$H$10*EXP(-(($A337-$H$11)^2)/(2*$H$12^2))</f>
        <v>10.542341146170285</v>
      </c>
      <c r="I337">
        <f t="shared" ref="I337:I400" si="33">$I$10*EXP(-(($A337-$I$11)^2)/(2*$I$12^2))</f>
        <v>15.099184853679358</v>
      </c>
      <c r="J337">
        <f t="shared" ref="J337:M400" si="34">(F337-B337)^2</f>
        <v>1390.5920182054037</v>
      </c>
      <c r="K337">
        <f t="shared" si="34"/>
        <v>123903.99943334938</v>
      </c>
      <c r="L337">
        <f t="shared" si="34"/>
        <v>30.717545380532151</v>
      </c>
      <c r="M337">
        <f t="shared" si="34"/>
        <v>9.6049467572755418</v>
      </c>
    </row>
    <row r="338" spans="1:13" x14ac:dyDescent="0.3">
      <c r="A338">
        <v>35</v>
      </c>
      <c r="B338">
        <v>217</v>
      </c>
      <c r="C338">
        <v>349</v>
      </c>
      <c r="D338">
        <v>10</v>
      </c>
      <c r="E338">
        <v>16</v>
      </c>
      <c r="F338">
        <f t="shared" si="30"/>
        <v>261.45843430860538</v>
      </c>
      <c r="G338">
        <f t="shared" si="31"/>
        <v>3.2669336354372263E-6</v>
      </c>
      <c r="H338">
        <f t="shared" si="32"/>
        <v>10.430443368135503</v>
      </c>
      <c r="I338">
        <f t="shared" si="33"/>
        <v>15.04729400001974</v>
      </c>
      <c r="J338">
        <f t="shared" si="34"/>
        <v>1976.5523811725795</v>
      </c>
      <c r="K338">
        <f t="shared" si="34"/>
        <v>121800.99771968035</v>
      </c>
      <c r="L338">
        <f t="shared" si="34"/>
        <v>0.18528149317183606</v>
      </c>
      <c r="M338">
        <f t="shared" si="34"/>
        <v>0.90764872239838768</v>
      </c>
    </row>
    <row r="339" spans="1:13" x14ac:dyDescent="0.3">
      <c r="A339">
        <v>36</v>
      </c>
      <c r="B339">
        <v>230</v>
      </c>
      <c r="C339">
        <v>366</v>
      </c>
      <c r="D339">
        <v>8</v>
      </c>
      <c r="E339">
        <v>17</v>
      </c>
      <c r="F339">
        <f t="shared" si="30"/>
        <v>258.6177463152423</v>
      </c>
      <c r="G339">
        <f t="shared" si="31"/>
        <v>1.2628478828101774E-5</v>
      </c>
      <c r="H339">
        <f t="shared" si="32"/>
        <v>10.318204421103813</v>
      </c>
      <c r="I339">
        <f t="shared" si="33"/>
        <v>14.99323336763109</v>
      </c>
      <c r="J339">
        <f t="shared" si="34"/>
        <v>818.97540416356424</v>
      </c>
      <c r="K339">
        <f t="shared" si="34"/>
        <v>133955.99075595365</v>
      </c>
      <c r="L339">
        <f t="shared" si="34"/>
        <v>5.3740717380252638</v>
      </c>
      <c r="M339">
        <f t="shared" si="34"/>
        <v>4.027112316789256</v>
      </c>
    </row>
    <row r="340" spans="1:13" x14ac:dyDescent="0.3">
      <c r="A340">
        <v>37</v>
      </c>
      <c r="B340">
        <v>209</v>
      </c>
      <c r="C340">
        <v>388</v>
      </c>
      <c r="D340">
        <v>11</v>
      </c>
      <c r="E340">
        <v>12</v>
      </c>
      <c r="F340">
        <f t="shared" si="30"/>
        <v>255.76947556206602</v>
      </c>
      <c r="G340">
        <f t="shared" si="31"/>
        <v>4.6491644165257809E-5</v>
      </c>
      <c r="H340">
        <f t="shared" si="32"/>
        <v>10.205661053721697</v>
      </c>
      <c r="I340">
        <f t="shared" si="33"/>
        <v>14.937027651859943</v>
      </c>
      <c r="J340">
        <f t="shared" si="34"/>
        <v>2187.3838443506907</v>
      </c>
      <c r="K340">
        <f t="shared" si="34"/>
        <v>150543.96392248626</v>
      </c>
      <c r="L340">
        <f t="shared" si="34"/>
        <v>0.63097436157452547</v>
      </c>
      <c r="M340">
        <f t="shared" si="34"/>
        <v>8.626131427789927</v>
      </c>
    </row>
    <row r="341" spans="1:13" x14ac:dyDescent="0.3">
      <c r="A341">
        <v>38</v>
      </c>
      <c r="B341">
        <v>225</v>
      </c>
      <c r="C341">
        <v>373</v>
      </c>
      <c r="D341">
        <v>3</v>
      </c>
      <c r="E341">
        <v>22</v>
      </c>
      <c r="F341">
        <f t="shared" si="30"/>
        <v>252.9145211720145</v>
      </c>
      <c r="G341">
        <f t="shared" si="31"/>
        <v>1.6300912130931289E-4</v>
      </c>
      <c r="H341">
        <f t="shared" si="32"/>
        <v>10.0928497510795</v>
      </c>
      <c r="I341">
        <f t="shared" si="33"/>
        <v>14.878702463218074</v>
      </c>
      <c r="J341">
        <f t="shared" si="34"/>
        <v>779.22049226284594</v>
      </c>
      <c r="K341">
        <f t="shared" si="34"/>
        <v>139128.87839522207</v>
      </c>
      <c r="L341">
        <f t="shared" si="34"/>
        <v>50.308517591388529</v>
      </c>
      <c r="M341">
        <f t="shared" si="34"/>
        <v>50.712878607376325</v>
      </c>
    </row>
    <row r="342" spans="1:13" x14ac:dyDescent="0.3">
      <c r="A342">
        <v>39</v>
      </c>
      <c r="B342">
        <v>214</v>
      </c>
      <c r="C342">
        <v>340</v>
      </c>
      <c r="D342">
        <v>5</v>
      </c>
      <c r="E342">
        <v>20</v>
      </c>
      <c r="F342">
        <f t="shared" si="30"/>
        <v>250.05378243671956</v>
      </c>
      <c r="G342">
        <f t="shared" si="31"/>
        <v>5.443297162495103E-4</v>
      </c>
      <c r="H342">
        <f t="shared" si="32"/>
        <v>9.9798067160838286</v>
      </c>
      <c r="I342">
        <f t="shared" si="33"/>
        <v>14.818284307941619</v>
      </c>
      <c r="J342">
        <f t="shared" si="34"/>
        <v>1299.8752279943076</v>
      </c>
      <c r="K342">
        <f t="shared" si="34"/>
        <v>115599.62985608923</v>
      </c>
      <c r="L342">
        <f t="shared" si="34"/>
        <v>24.798474929553606</v>
      </c>
      <c r="M342">
        <f t="shared" si="34"/>
        <v>26.850177513324066</v>
      </c>
    </row>
    <row r="343" spans="1:13" x14ac:dyDescent="0.3">
      <c r="A343">
        <v>40</v>
      </c>
      <c r="B343">
        <v>214</v>
      </c>
      <c r="C343">
        <v>345</v>
      </c>
      <c r="D343">
        <v>12</v>
      </c>
      <c r="E343">
        <v>17</v>
      </c>
      <c r="F343">
        <f t="shared" si="30"/>
        <v>247.18815711412839</v>
      </c>
      <c r="G343">
        <f t="shared" si="31"/>
        <v>1.7311126038616765E-3</v>
      </c>
      <c r="H343">
        <f t="shared" si="32"/>
        <v>9.8665678512423778</v>
      </c>
      <c r="I343">
        <f t="shared" si="33"/>
        <v>14.75580056792464</v>
      </c>
      <c r="J343">
        <f t="shared" si="34"/>
        <v>1101.4537726320707</v>
      </c>
      <c r="K343">
        <f t="shared" si="34"/>
        <v>119023.80553530008</v>
      </c>
      <c r="L343">
        <f t="shared" si="34"/>
        <v>4.5515327333525653</v>
      </c>
      <c r="M343">
        <f t="shared" si="34"/>
        <v>5.03643109092737</v>
      </c>
    </row>
    <row r="344" spans="1:13" x14ac:dyDescent="0.3">
      <c r="A344">
        <v>41</v>
      </c>
      <c r="B344">
        <v>184</v>
      </c>
      <c r="C344">
        <v>388</v>
      </c>
      <c r="D344">
        <v>10</v>
      </c>
      <c r="E344">
        <v>17</v>
      </c>
      <c r="F344">
        <f t="shared" si="30"/>
        <v>244.31853991494953</v>
      </c>
      <c r="G344">
        <f t="shared" si="31"/>
        <v>5.2432640488829178E-3</v>
      </c>
      <c r="H344">
        <f t="shared" si="32"/>
        <v>9.7531687408726633</v>
      </c>
      <c r="I344">
        <f t="shared" si="33"/>
        <v>14.691279480048468</v>
      </c>
      <c r="J344">
        <f t="shared" si="34"/>
        <v>3638.326257471359</v>
      </c>
      <c r="K344">
        <f t="shared" si="34"/>
        <v>150539.93125458987</v>
      </c>
      <c r="L344">
        <f t="shared" si="34"/>
        <v>6.0925670482386445E-2</v>
      </c>
      <c r="M344">
        <f t="shared" si="34"/>
        <v>5.3301904392452713</v>
      </c>
    </row>
    <row r="345" spans="1:13" x14ac:dyDescent="0.3">
      <c r="A345">
        <v>42</v>
      </c>
      <c r="B345">
        <v>219</v>
      </c>
      <c r="C345">
        <v>377</v>
      </c>
      <c r="D345">
        <v>7</v>
      </c>
      <c r="E345">
        <v>15</v>
      </c>
      <c r="F345">
        <f t="shared" si="30"/>
        <v>241.44582115674501</v>
      </c>
      <c r="G345">
        <f t="shared" si="31"/>
        <v>1.5124856973410688E-2</v>
      </c>
      <c r="H345">
        <f t="shared" si="32"/>
        <v>9.6396446337456876</v>
      </c>
      <c r="I345">
        <f t="shared" si="33"/>
        <v>14.624750114928604</v>
      </c>
      <c r="J345">
        <f t="shared" si="34"/>
        <v>503.81488740058199</v>
      </c>
      <c r="K345">
        <f t="shared" si="34"/>
        <v>142117.59608660336</v>
      </c>
      <c r="L345">
        <f t="shared" si="34"/>
        <v>6.9677237924624054</v>
      </c>
      <c r="M345">
        <f t="shared" si="34"/>
        <v>0.14081247624609583</v>
      </c>
    </row>
    <row r="346" spans="1:13" x14ac:dyDescent="0.3">
      <c r="A346">
        <v>43</v>
      </c>
      <c r="B346">
        <v>223</v>
      </c>
      <c r="C346">
        <v>363</v>
      </c>
      <c r="D346">
        <v>11</v>
      </c>
      <c r="E346">
        <v>9</v>
      </c>
      <c r="F346">
        <f t="shared" si="30"/>
        <v>238.57088556621227</v>
      </c>
      <c r="G346">
        <f t="shared" si="31"/>
        <v>4.1552194036170463E-2</v>
      </c>
      <c r="H346">
        <f t="shared" si="32"/>
        <v>9.5260304261749127</v>
      </c>
      <c r="I346">
        <f t="shared" si="33"/>
        <v>14.556242355101572</v>
      </c>
      <c r="J346">
        <f t="shared" si="34"/>
        <v>242.45247731607756</v>
      </c>
      <c r="K346">
        <f t="shared" si="34"/>
        <v>131738.83483371456</v>
      </c>
      <c r="L346">
        <f t="shared" si="34"/>
        <v>2.1725863045621097</v>
      </c>
      <c r="M346">
        <f t="shared" si="34"/>
        <v>30.871829108624667</v>
      </c>
    </row>
    <row r="347" spans="1:13" x14ac:dyDescent="0.3">
      <c r="A347">
        <v>44</v>
      </c>
      <c r="B347">
        <v>203</v>
      </c>
      <c r="C347">
        <v>338</v>
      </c>
      <c r="D347">
        <v>12</v>
      </c>
      <c r="E347">
        <v>15</v>
      </c>
      <c r="F347">
        <f t="shared" si="30"/>
        <v>235.69461121196483</v>
      </c>
      <c r="G347">
        <f t="shared" si="31"/>
        <v>0.1087200843486939</v>
      </c>
      <c r="H347">
        <f t="shared" si="32"/>
        <v>9.4123606455603728</v>
      </c>
      <c r="I347">
        <f t="shared" si="33"/>
        <v>14.485786872674637</v>
      </c>
      <c r="J347">
        <f t="shared" si="34"/>
        <v>1068.9376023015361</v>
      </c>
      <c r="K347">
        <f t="shared" si="34"/>
        <v>114170.51704303702</v>
      </c>
      <c r="L347">
        <f t="shared" si="34"/>
        <v>6.6958774286447307</v>
      </c>
      <c r="M347">
        <f t="shared" si="34"/>
        <v>0.26441514031372948</v>
      </c>
    </row>
    <row r="348" spans="1:13" x14ac:dyDescent="0.3">
      <c r="A348">
        <v>45</v>
      </c>
      <c r="B348">
        <v>183</v>
      </c>
      <c r="C348">
        <v>362</v>
      </c>
      <c r="D348">
        <v>13</v>
      </c>
      <c r="E348">
        <v>13</v>
      </c>
      <c r="F348">
        <f t="shared" si="30"/>
        <v>232.81786855187286</v>
      </c>
      <c r="G348">
        <f t="shared" si="31"/>
        <v>0.27091854688830197</v>
      </c>
      <c r="H348">
        <f t="shared" si="32"/>
        <v>9.2986694343971834</v>
      </c>
      <c r="I348">
        <f t="shared" si="33"/>
        <v>14.413415106461732</v>
      </c>
      <c r="J348">
        <f t="shared" si="34"/>
        <v>2481.8200270516832</v>
      </c>
      <c r="K348">
        <f t="shared" si="34"/>
        <v>130847.92836891192</v>
      </c>
      <c r="L348">
        <f t="shared" si="34"/>
        <v>13.699847955865666</v>
      </c>
      <c r="M348">
        <f t="shared" si="34"/>
        <v>1.9977422631742303</v>
      </c>
    </row>
    <row r="349" spans="1:13" x14ac:dyDescent="0.3">
      <c r="A349">
        <v>46</v>
      </c>
      <c r="B349">
        <v>230</v>
      </c>
      <c r="C349">
        <v>392</v>
      </c>
      <c r="D349">
        <v>10</v>
      </c>
      <c r="E349">
        <v>13</v>
      </c>
      <c r="F349">
        <f t="shared" si="30"/>
        <v>229.94151958072769</v>
      </c>
      <c r="G349">
        <f t="shared" si="31"/>
        <v>0.6429553744552573</v>
      </c>
      <c r="H349">
        <f t="shared" si="32"/>
        <v>9.1849905347570875</v>
      </c>
      <c r="I349">
        <f t="shared" si="33"/>
        <v>14.339159238629477</v>
      </c>
      <c r="J349">
        <f t="shared" si="34"/>
        <v>3.4199594382656423E-3</v>
      </c>
      <c r="K349">
        <f t="shared" si="34"/>
        <v>153160.33637804061</v>
      </c>
      <c r="L349">
        <f t="shared" si="34"/>
        <v>0.66424042843553821</v>
      </c>
      <c r="M349">
        <f t="shared" si="34"/>
        <v>1.793347466406682</v>
      </c>
    </row>
    <row r="350" spans="1:13" x14ac:dyDescent="0.3">
      <c r="A350">
        <v>47</v>
      </c>
      <c r="B350">
        <v>205</v>
      </c>
      <c r="C350">
        <v>369</v>
      </c>
      <c r="D350">
        <v>4</v>
      </c>
      <c r="E350">
        <v>15</v>
      </c>
      <c r="F350">
        <f t="shared" si="30"/>
        <v>227.06641706561621</v>
      </c>
      <c r="G350">
        <f t="shared" si="31"/>
        <v>1.4532357090557617</v>
      </c>
      <c r="H350">
        <f t="shared" si="32"/>
        <v>9.0713572732511132</v>
      </c>
      <c r="I350">
        <f t="shared" si="33"/>
        <v>14.26305217087751</v>
      </c>
      <c r="J350">
        <f t="shared" si="34"/>
        <v>486.92676211371815</v>
      </c>
      <c r="K350">
        <f t="shared" si="34"/>
        <v>135090.62394074292</v>
      </c>
      <c r="L350">
        <f t="shared" si="34"/>
        <v>25.718664592956966</v>
      </c>
      <c r="M350">
        <f t="shared" si="34"/>
        <v>0.54309210284835141</v>
      </c>
    </row>
    <row r="351" spans="1:13" x14ac:dyDescent="0.3">
      <c r="A351">
        <v>48</v>
      </c>
      <c r="B351">
        <v>201</v>
      </c>
      <c r="C351">
        <v>335</v>
      </c>
      <c r="D351">
        <v>7</v>
      </c>
      <c r="E351">
        <v>13</v>
      </c>
      <c r="F351">
        <f t="shared" si="30"/>
        <v>224.19340385791381</v>
      </c>
      <c r="G351">
        <f t="shared" si="31"/>
        <v>3.1282714223504038</v>
      </c>
      <c r="H351">
        <f t="shared" si="32"/>
        <v>8.9578025464808135</v>
      </c>
      <c r="I351">
        <f t="shared" si="33"/>
        <v>14.185127500177785</v>
      </c>
      <c r="J351">
        <f t="shared" si="34"/>
        <v>537.93398251629105</v>
      </c>
      <c r="K351">
        <f t="shared" si="34"/>
        <v>110138.84422911712</v>
      </c>
      <c r="L351">
        <f t="shared" si="34"/>
        <v>3.8329908110067579</v>
      </c>
      <c r="M351">
        <f t="shared" si="34"/>
        <v>1.4045271916776458</v>
      </c>
    </row>
    <row r="352" spans="1:13" x14ac:dyDescent="0.3">
      <c r="A352">
        <v>49</v>
      </c>
      <c r="B352">
        <v>204</v>
      </c>
      <c r="C352">
        <v>384</v>
      </c>
      <c r="D352">
        <v>5</v>
      </c>
      <c r="E352">
        <v>12</v>
      </c>
      <c r="F352">
        <f t="shared" si="30"/>
        <v>221.3233122722109</v>
      </c>
      <c r="G352">
        <f t="shared" si="31"/>
        <v>6.4133645996263269</v>
      </c>
      <c r="H352">
        <f t="shared" si="32"/>
        <v>8.8443588069849728</v>
      </c>
      <c r="I352">
        <f t="shared" si="33"/>
        <v>14.105419494097855</v>
      </c>
      <c r="J352">
        <f t="shared" si="34"/>
        <v>300.09714808053275</v>
      </c>
      <c r="K352">
        <f t="shared" si="34"/>
        <v>142571.66723297472</v>
      </c>
      <c r="L352">
        <f t="shared" si="34"/>
        <v>14.779094636842924</v>
      </c>
      <c r="M352">
        <f t="shared" si="34"/>
        <v>4.4327912461272696</v>
      </c>
    </row>
    <row r="353" spans="1:13" x14ac:dyDescent="0.3">
      <c r="A353">
        <v>50</v>
      </c>
      <c r="B353">
        <v>208</v>
      </c>
      <c r="C353">
        <v>368</v>
      </c>
      <c r="D353">
        <v>13</v>
      </c>
      <c r="E353">
        <v>19</v>
      </c>
      <c r="F353">
        <f t="shared" si="30"/>
        <v>218.45696352377604</v>
      </c>
      <c r="G353">
        <f t="shared" si="31"/>
        <v>12.522198092265633</v>
      </c>
      <c r="H353">
        <f t="shared" si="32"/>
        <v>8.7310580496880608</v>
      </c>
      <c r="I353">
        <f t="shared" si="33"/>
        <v>14.023963065733467</v>
      </c>
      <c r="J353">
        <f t="shared" si="34"/>
        <v>109.3480861375826</v>
      </c>
      <c r="K353">
        <f t="shared" si="34"/>
        <v>126364.46764915444</v>
      </c>
      <c r="L353">
        <f t="shared" si="34"/>
        <v>18.223865375133105</v>
      </c>
      <c r="M353">
        <f t="shared" si="34"/>
        <v>24.760943571184679</v>
      </c>
    </row>
    <row r="354" spans="1:13" x14ac:dyDescent="0.3">
      <c r="A354">
        <v>51</v>
      </c>
      <c r="B354">
        <v>188</v>
      </c>
      <c r="C354">
        <v>364</v>
      </c>
      <c r="D354">
        <v>13</v>
      </c>
      <c r="E354">
        <v>16</v>
      </c>
      <c r="F354">
        <f t="shared" si="30"/>
        <v>215.59516721731868</v>
      </c>
      <c r="G354">
        <f t="shared" si="31"/>
        <v>23.285648944958528</v>
      </c>
      <c r="H354">
        <f t="shared" si="32"/>
        <v>8.6179317988561159</v>
      </c>
      <c r="I354">
        <f t="shared" si="33"/>
        <v>13.940793748276061</v>
      </c>
      <c r="J354">
        <f t="shared" si="34"/>
        <v>761.49325375177932</v>
      </c>
      <c r="K354">
        <f t="shared" si="34"/>
        <v>116086.26901485803</v>
      </c>
      <c r="L354">
        <f t="shared" si="34"/>
        <v>19.202521719476398</v>
      </c>
      <c r="M354">
        <f t="shared" si="34"/>
        <v>4.2403303871389548</v>
      </c>
    </row>
    <row r="355" spans="1:13" x14ac:dyDescent="0.3">
      <c r="A355">
        <v>52</v>
      </c>
      <c r="B355">
        <v>181</v>
      </c>
      <c r="C355">
        <v>347</v>
      </c>
      <c r="D355">
        <v>5</v>
      </c>
      <c r="E355">
        <v>6</v>
      </c>
      <c r="F355">
        <f t="shared" si="30"/>
        <v>212.73872088085471</v>
      </c>
      <c r="G355">
        <f t="shared" si="31"/>
        <v>41.239107555775377</v>
      </c>
      <c r="H355">
        <f t="shared" si="32"/>
        <v>8.5050110955651697</v>
      </c>
      <c r="I355">
        <f t="shared" si="33"/>
        <v>13.855947669241088</v>
      </c>
      <c r="J355">
        <f t="shared" si="34"/>
        <v>1007.3464031528031</v>
      </c>
      <c r="K355">
        <f t="shared" si="34"/>
        <v>93489.723348288695</v>
      </c>
      <c r="L355">
        <f t="shared" si="34"/>
        <v>12.285102780034951</v>
      </c>
      <c r="M355">
        <f t="shared" si="34"/>
        <v>61.715913781854482</v>
      </c>
    </row>
    <row r="356" spans="1:13" x14ac:dyDescent="0.3">
      <c r="A356">
        <v>53</v>
      </c>
      <c r="B356">
        <v>188</v>
      </c>
      <c r="C356">
        <v>379</v>
      </c>
      <c r="D356">
        <v>13</v>
      </c>
      <c r="E356">
        <v>10</v>
      </c>
      <c r="F356">
        <f t="shared" si="30"/>
        <v>209.88840953940007</v>
      </c>
      <c r="G356">
        <f t="shared" si="31"/>
        <v>69.557394756432615</v>
      </c>
      <c r="H356">
        <f t="shared" si="32"/>
        <v>8.3923264856867021</v>
      </c>
      <c r="I356">
        <f t="shared" si="33"/>
        <v>13.769461524383223</v>
      </c>
      <c r="J356">
        <f t="shared" si="34"/>
        <v>479.10247216450011</v>
      </c>
      <c r="K356">
        <f t="shared" si="34"/>
        <v>95754.725939926298</v>
      </c>
      <c r="L356">
        <f t="shared" si="34"/>
        <v>21.230655214504257</v>
      </c>
      <c r="M356">
        <f t="shared" si="34"/>
        <v>14.20884018380549</v>
      </c>
    </row>
    <row r="357" spans="1:13" x14ac:dyDescent="0.3">
      <c r="A357">
        <v>54</v>
      </c>
      <c r="B357">
        <v>182</v>
      </c>
      <c r="C357">
        <v>349</v>
      </c>
      <c r="D357">
        <v>8</v>
      </c>
      <c r="E357">
        <v>12</v>
      </c>
      <c r="F357">
        <f t="shared" si="30"/>
        <v>207.0450053240238</v>
      </c>
      <c r="G357">
        <f t="shared" si="31"/>
        <v>111.73532405809493</v>
      </c>
      <c r="H357">
        <f t="shared" si="32"/>
        <v>8.2799080083940275</v>
      </c>
      <c r="I357">
        <f t="shared" si="33"/>
        <v>13.681372551324763</v>
      </c>
      <c r="J357">
        <f t="shared" si="34"/>
        <v>627.25229168038072</v>
      </c>
      <c r="K357">
        <f t="shared" si="34"/>
        <v>56294.526449817226</v>
      </c>
      <c r="L357">
        <f t="shared" si="34"/>
        <v>7.8348493163110974E-2</v>
      </c>
      <c r="M357">
        <f t="shared" si="34"/>
        <v>2.8270136563483437</v>
      </c>
    </row>
    <row r="358" spans="1:13" x14ac:dyDescent="0.3">
      <c r="A358">
        <v>55</v>
      </c>
      <c r="B358">
        <v>178</v>
      </c>
      <c r="C358">
        <v>355</v>
      </c>
      <c r="D358">
        <v>3</v>
      </c>
      <c r="E358">
        <v>15</v>
      </c>
      <c r="F358">
        <f t="shared" si="30"/>
        <v>204.20926711249851</v>
      </c>
      <c r="G358">
        <f t="shared" si="31"/>
        <v>170.94280065465784</v>
      </c>
      <c r="H358">
        <f t="shared" si="32"/>
        <v>8.1677851851929653</v>
      </c>
      <c r="I358">
        <f t="shared" si="33"/>
        <v>13.59171850292366</v>
      </c>
      <c r="J358">
        <f t="shared" si="34"/>
        <v>686.92568257429593</v>
      </c>
      <c r="K358">
        <f t="shared" si="34"/>
        <v>33877.052630851023</v>
      </c>
      <c r="L358">
        <f t="shared" si="34"/>
        <v>26.70600372029989</v>
      </c>
      <c r="M358">
        <f t="shared" si="34"/>
        <v>1.9832567750075767</v>
      </c>
    </row>
    <row r="359" spans="1:13" x14ac:dyDescent="0.3">
      <c r="A359">
        <v>56</v>
      </c>
      <c r="B359">
        <v>166</v>
      </c>
      <c r="C359">
        <v>358</v>
      </c>
      <c r="D359">
        <v>6</v>
      </c>
      <c r="E359">
        <v>10</v>
      </c>
      <c r="F359">
        <f t="shared" si="30"/>
        <v>201.38194019839372</v>
      </c>
      <c r="G359">
        <f t="shared" si="31"/>
        <v>249.07163612470833</v>
      </c>
      <c r="H359">
        <f t="shared" si="32"/>
        <v>8.055987009479507</v>
      </c>
      <c r="I359">
        <f t="shared" si="33"/>
        <v>13.500537620407764</v>
      </c>
      <c r="J359">
        <f t="shared" si="34"/>
        <v>1251.8816922027095</v>
      </c>
      <c r="K359">
        <f t="shared" si="34"/>
        <v>11865.388456547946</v>
      </c>
      <c r="L359">
        <f t="shared" si="34"/>
        <v>4.2270825831484862</v>
      </c>
      <c r="M359">
        <f t="shared" si="34"/>
        <v>12.253763631890049</v>
      </c>
    </row>
    <row r="360" spans="1:13" x14ac:dyDescent="0.3">
      <c r="A360">
        <v>57</v>
      </c>
      <c r="B360">
        <v>175</v>
      </c>
      <c r="C360">
        <v>387</v>
      </c>
      <c r="D360">
        <v>7</v>
      </c>
      <c r="E360">
        <v>13</v>
      </c>
      <c r="F360">
        <f t="shared" si="30"/>
        <v>198.56375598597901</v>
      </c>
      <c r="G360">
        <f t="shared" si="31"/>
        <v>345.62955230871444</v>
      </c>
      <c r="H360">
        <f t="shared" si="32"/>
        <v>7.9445419366266465</v>
      </c>
      <c r="I360">
        <f t="shared" si="33"/>
        <v>13.407868606301898</v>
      </c>
      <c r="J360">
        <f t="shared" si="34"/>
        <v>555.25059616676185</v>
      </c>
      <c r="K360">
        <f t="shared" si="34"/>
        <v>1711.5139421773949</v>
      </c>
      <c r="L360">
        <f t="shared" si="34"/>
        <v>0.89215947004641594</v>
      </c>
      <c r="M360">
        <f t="shared" si="34"/>
        <v>0.16635680000665279</v>
      </c>
    </row>
    <row r="361" spans="1:13" x14ac:dyDescent="0.3">
      <c r="A361">
        <v>58</v>
      </c>
      <c r="B361">
        <v>193</v>
      </c>
      <c r="C361">
        <v>465</v>
      </c>
      <c r="D361">
        <v>10</v>
      </c>
      <c r="E361">
        <v>13</v>
      </c>
      <c r="F361">
        <f t="shared" si="30"/>
        <v>195.75543170874803</v>
      </c>
      <c r="G361">
        <f t="shared" si="31"/>
        <v>456.78370347963278</v>
      </c>
      <c r="H361">
        <f t="shared" si="32"/>
        <v>7.8334778746019786</v>
      </c>
      <c r="I361">
        <f t="shared" si="33"/>
        <v>13.313750597174511</v>
      </c>
      <c r="J361">
        <f t="shared" si="34"/>
        <v>7.5924039015741114</v>
      </c>
      <c r="K361">
        <f t="shared" si="34"/>
        <v>67.507528510598533</v>
      </c>
      <c r="L361">
        <f t="shared" si="34"/>
        <v>4.6938181198391602</v>
      </c>
      <c r="M361">
        <f t="shared" si="34"/>
        <v>9.8439437227362508E-2</v>
      </c>
    </row>
    <row r="362" spans="1:13" x14ac:dyDescent="0.3">
      <c r="A362">
        <v>59</v>
      </c>
      <c r="B362">
        <v>172</v>
      </c>
      <c r="C362">
        <v>531</v>
      </c>
      <c r="D362">
        <v>3</v>
      </c>
      <c r="E362">
        <v>14</v>
      </c>
      <c r="F362">
        <f t="shared" si="30"/>
        <v>192.95767016974892</v>
      </c>
      <c r="G362">
        <f t="shared" si="31"/>
        <v>574.94126290551822</v>
      </c>
      <c r="H362">
        <f t="shared" si="32"/>
        <v>7.7228221751170381</v>
      </c>
      <c r="I362">
        <f t="shared" si="33"/>
        <v>13.218223136230613</v>
      </c>
      <c r="J362">
        <f t="shared" si="34"/>
        <v>439.22393894398385</v>
      </c>
      <c r="K362">
        <f t="shared" si="34"/>
        <v>1930.8345857318711</v>
      </c>
      <c r="L362">
        <f t="shared" si="34"/>
        <v>22.305049297777231</v>
      </c>
      <c r="M362">
        <f t="shared" si="34"/>
        <v>0.6111750647250993</v>
      </c>
    </row>
    <row r="363" spans="1:13" x14ac:dyDescent="0.3">
      <c r="A363">
        <v>60</v>
      </c>
      <c r="B363">
        <v>147</v>
      </c>
      <c r="C363">
        <v>681</v>
      </c>
      <c r="D363">
        <v>3</v>
      </c>
      <c r="E363">
        <v>8</v>
      </c>
      <c r="F363">
        <f t="shared" si="30"/>
        <v>190.17115950222114</v>
      </c>
      <c r="G363">
        <f t="shared" si="31"/>
        <v>689.20681676069637</v>
      </c>
      <c r="H363">
        <f t="shared" si="32"/>
        <v>7.6126016253089057</v>
      </c>
      <c r="I363">
        <f t="shared" si="33"/>
        <v>13.12132614577771</v>
      </c>
      <c r="J363">
        <f t="shared" si="34"/>
        <v>1863.749012766219</v>
      </c>
      <c r="K363">
        <f t="shared" si="34"/>
        <v>67.351841343646853</v>
      </c>
      <c r="L363">
        <f t="shared" si="34"/>
        <v>21.276093753802357</v>
      </c>
      <c r="M363">
        <f t="shared" si="34"/>
        <v>26.22798149142637</v>
      </c>
    </row>
    <row r="364" spans="1:13" x14ac:dyDescent="0.3">
      <c r="A364">
        <v>61</v>
      </c>
      <c r="B364">
        <v>186</v>
      </c>
      <c r="C364">
        <v>791</v>
      </c>
      <c r="D364">
        <v>8</v>
      </c>
      <c r="E364">
        <v>12</v>
      </c>
      <c r="F364">
        <f t="shared" si="30"/>
        <v>187.39657294930012</v>
      </c>
      <c r="G364">
        <f t="shared" si="31"/>
        <v>786.84523567733174</v>
      </c>
      <c r="H364">
        <f t="shared" si="32"/>
        <v>7.5028424399539038</v>
      </c>
      <c r="I364">
        <f t="shared" si="33"/>
        <v>13.023099899591397</v>
      </c>
      <c r="J364">
        <f t="shared" si="34"/>
        <v>1.9504160027168411</v>
      </c>
      <c r="K364">
        <f t="shared" si="34"/>
        <v>17.262066576917018</v>
      </c>
      <c r="L364">
        <f t="shared" si="34"/>
        <v>0.24716563951098777</v>
      </c>
      <c r="M364">
        <f t="shared" si="34"/>
        <v>1.0467334045439269</v>
      </c>
    </row>
    <row r="365" spans="1:13" x14ac:dyDescent="0.3">
      <c r="A365">
        <v>62</v>
      </c>
      <c r="B365">
        <v>164</v>
      </c>
      <c r="C365">
        <v>898</v>
      </c>
      <c r="D365">
        <v>9</v>
      </c>
      <c r="E365">
        <v>11</v>
      </c>
      <c r="F365">
        <f t="shared" si="30"/>
        <v>184.63456866176583</v>
      </c>
      <c r="G365">
        <f t="shared" si="31"/>
        <v>855.5503161093568</v>
      </c>
      <c r="H365">
        <f t="shared" si="32"/>
        <v>7.3935702542127988</v>
      </c>
      <c r="I365">
        <f t="shared" si="33"/>
        <v>12.923584995207237</v>
      </c>
      <c r="J365">
        <f t="shared" si="34"/>
        <v>425.78542385712831</v>
      </c>
      <c r="K365">
        <f t="shared" si="34"/>
        <v>1801.9756624155327</v>
      </c>
      <c r="L365">
        <f t="shared" si="34"/>
        <v>2.5806165281499318</v>
      </c>
      <c r="M365">
        <f t="shared" si="34"/>
        <v>3.7001792337864279</v>
      </c>
    </row>
    <row r="366" spans="1:13" x14ac:dyDescent="0.3">
      <c r="A366">
        <v>63</v>
      </c>
      <c r="B366">
        <v>188</v>
      </c>
      <c r="C366">
        <v>919</v>
      </c>
      <c r="D366">
        <v>7</v>
      </c>
      <c r="E366">
        <v>12</v>
      </c>
      <c r="F366">
        <f t="shared" si="30"/>
        <v>181.88578951298962</v>
      </c>
      <c r="G366">
        <f t="shared" si="31"/>
        <v>885.99781916197003</v>
      </c>
      <c r="H366">
        <f t="shared" si="32"/>
        <v>7.2848101169062973</v>
      </c>
      <c r="I366">
        <f t="shared" si="33"/>
        <v>12.822822326165328</v>
      </c>
      <c r="J366">
        <f t="shared" si="34"/>
        <v>37.383569879467736</v>
      </c>
      <c r="K366">
        <f t="shared" si="34"/>
        <v>1089.1439400660327</v>
      </c>
      <c r="L366">
        <f t="shared" si="34"/>
        <v>8.1116802692178747E-2</v>
      </c>
      <c r="M366">
        <f t="shared" si="34"/>
        <v>0.67703658043612147</v>
      </c>
    </row>
    <row r="367" spans="1:13" x14ac:dyDescent="0.3">
      <c r="A367">
        <v>64</v>
      </c>
      <c r="B367">
        <v>164</v>
      </c>
      <c r="C367">
        <v>911</v>
      </c>
      <c r="D367">
        <v>7</v>
      </c>
      <c r="E367">
        <v>14</v>
      </c>
      <c r="F367">
        <f t="shared" si="30"/>
        <v>179.15086293037646</v>
      </c>
      <c r="G367">
        <f t="shared" si="31"/>
        <v>874.00103136834412</v>
      </c>
      <c r="H367">
        <f t="shared" si="32"/>
        <v>7.1765864843191327</v>
      </c>
      <c r="I367">
        <f t="shared" si="33"/>
        <v>12.720853054233963</v>
      </c>
      <c r="J367">
        <f t="shared" si="34"/>
        <v>229.54864753505564</v>
      </c>
      <c r="K367">
        <f t="shared" si="34"/>
        <v>1368.9236798062561</v>
      </c>
      <c r="L367">
        <f t="shared" si="34"/>
        <v>3.1182786444191302E-2</v>
      </c>
      <c r="M367">
        <f t="shared" si="34"/>
        <v>1.6362169088625806</v>
      </c>
    </row>
    <row r="368" spans="1:13" x14ac:dyDescent="0.3">
      <c r="A368">
        <v>65</v>
      </c>
      <c r="B368">
        <v>148</v>
      </c>
      <c r="C368">
        <v>784</v>
      </c>
      <c r="D368">
        <v>8</v>
      </c>
      <c r="E368">
        <v>6</v>
      </c>
      <c r="F368">
        <f t="shared" si="30"/>
        <v>176.43040074271448</v>
      </c>
      <c r="G368">
        <f t="shared" si="31"/>
        <v>821.67464519199189</v>
      </c>
      <c r="H368">
        <f t="shared" si="32"/>
        <v>7.0689232145305114</v>
      </c>
      <c r="I368">
        <f t="shared" si="33"/>
        <v>12.617718581638488</v>
      </c>
      <c r="J368">
        <f t="shared" si="34"/>
        <v>808.28768639134023</v>
      </c>
      <c r="K368">
        <f t="shared" si="34"/>
        <v>1419.3788903424772</v>
      </c>
      <c r="L368">
        <f t="shared" si="34"/>
        <v>0.86690398044019601</v>
      </c>
      <c r="M368">
        <f t="shared" si="34"/>
        <v>43.794199225763329</v>
      </c>
    </row>
    <row r="369" spans="1:13" x14ac:dyDescent="0.3">
      <c r="A369">
        <v>66</v>
      </c>
      <c r="B369">
        <v>155</v>
      </c>
      <c r="C369">
        <v>690</v>
      </c>
      <c r="D369">
        <v>9</v>
      </c>
      <c r="E369">
        <v>12</v>
      </c>
      <c r="F369">
        <f t="shared" si="30"/>
        <v>173.72499904293736</v>
      </c>
      <c r="G369">
        <f t="shared" si="31"/>
        <v>737.2585548596378</v>
      </c>
      <c r="H369">
        <f t="shared" si="32"/>
        <v>6.9618435622681689</v>
      </c>
      <c r="I369">
        <f t="shared" si="33"/>
        <v>12.513460523321344</v>
      </c>
      <c r="J369">
        <f t="shared" si="34"/>
        <v>350.62558915800486</v>
      </c>
      <c r="K369">
        <f t="shared" si="34"/>
        <v>2233.3710074213955</v>
      </c>
      <c r="L369">
        <f t="shared" si="34"/>
        <v>4.1540816646677072</v>
      </c>
      <c r="M369">
        <f t="shared" si="34"/>
        <v>0.26364170900942829</v>
      </c>
    </row>
    <row r="370" spans="1:13" x14ac:dyDescent="0.3">
      <c r="A370">
        <v>67</v>
      </c>
      <c r="B370">
        <v>169</v>
      </c>
      <c r="C370">
        <v>607</v>
      </c>
      <c r="D370">
        <v>7</v>
      </c>
      <c r="E370">
        <v>7</v>
      </c>
      <c r="F370">
        <f t="shared" si="30"/>
        <v>171.03523806587543</v>
      </c>
      <c r="G370">
        <f t="shared" si="31"/>
        <v>633.43152402620979</v>
      </c>
      <c r="H370">
        <f t="shared" si="32"/>
        <v>6.8553701742828181</v>
      </c>
      <c r="I370">
        <f t="shared" si="33"/>
        <v>12.408120679258936</v>
      </c>
      <c r="J370">
        <f t="shared" si="34"/>
        <v>4.1421939847883724</v>
      </c>
      <c r="K370">
        <f t="shared" si="34"/>
        <v>698.6254623481052</v>
      </c>
      <c r="L370">
        <f t="shared" si="34"/>
        <v>2.09177864869824E-2</v>
      </c>
      <c r="M370">
        <f t="shared" si="34"/>
        <v>29.24776928142813</v>
      </c>
    </row>
    <row r="371" spans="1:13" x14ac:dyDescent="0.3">
      <c r="A371">
        <v>68</v>
      </c>
      <c r="B371">
        <v>158</v>
      </c>
      <c r="C371">
        <v>479</v>
      </c>
      <c r="D371">
        <v>8</v>
      </c>
      <c r="E371">
        <v>14</v>
      </c>
      <c r="F371">
        <f t="shared" si="30"/>
        <v>168.36168208063026</v>
      </c>
      <c r="G371">
        <f t="shared" si="31"/>
        <v>524.08953132198133</v>
      </c>
      <c r="H371">
        <f t="shared" si="32"/>
        <v>6.7495250852392461</v>
      </c>
      <c r="I371">
        <f t="shared" si="33"/>
        <v>12.301741006860858</v>
      </c>
      <c r="J371">
        <f t="shared" si="34"/>
        <v>107.36445554005424</v>
      </c>
      <c r="K371">
        <f t="shared" si="34"/>
        <v>2033.065834835935</v>
      </c>
      <c r="L371">
        <f t="shared" si="34"/>
        <v>1.5636875124459146</v>
      </c>
      <c r="M371">
        <f t="shared" si="34"/>
        <v>2.884083607777971</v>
      </c>
    </row>
    <row r="372" spans="1:13" x14ac:dyDescent="0.3">
      <c r="A372">
        <v>69</v>
      </c>
      <c r="B372">
        <v>148</v>
      </c>
      <c r="C372">
        <v>432</v>
      </c>
      <c r="D372">
        <v>3</v>
      </c>
      <c r="E372">
        <v>14</v>
      </c>
      <c r="F372">
        <f t="shared" si="30"/>
        <v>165.70487929724749</v>
      </c>
      <c r="G372">
        <f t="shared" si="31"/>
        <v>420.27070385930494</v>
      </c>
      <c r="H372">
        <f t="shared" si="32"/>
        <v>6.6443297141198583</v>
      </c>
      <c r="I372">
        <f t="shared" si="33"/>
        <v>12.194363593476554</v>
      </c>
      <c r="J372">
        <f t="shared" si="34"/>
        <v>313.46275093010269</v>
      </c>
      <c r="K372">
        <f t="shared" si="34"/>
        <v>137.57638795612391</v>
      </c>
      <c r="L372">
        <f t="shared" si="34"/>
        <v>13.281139065216928</v>
      </c>
      <c r="M372">
        <f t="shared" si="34"/>
        <v>3.2603228325629026</v>
      </c>
    </row>
    <row r="373" spans="1:13" x14ac:dyDescent="0.3">
      <c r="A373">
        <v>70</v>
      </c>
      <c r="B373">
        <v>167</v>
      </c>
      <c r="C373">
        <v>432</v>
      </c>
      <c r="D373">
        <v>7</v>
      </c>
      <c r="E373">
        <v>18</v>
      </c>
      <c r="F373">
        <f t="shared" si="30"/>
        <v>163.06536178739751</v>
      </c>
      <c r="G373">
        <f t="shared" si="31"/>
        <v>327.32090300918622</v>
      </c>
      <c r="H373">
        <f t="shared" si="32"/>
        <v>6.5398048611360169</v>
      </c>
      <c r="I373">
        <f t="shared" si="33"/>
        <v>12.086030629034227</v>
      </c>
      <c r="J373">
        <f t="shared" si="34"/>
        <v>15.481377864071744</v>
      </c>
      <c r="K373">
        <f t="shared" si="34"/>
        <v>10957.713346812197</v>
      </c>
      <c r="L373">
        <f t="shared" si="34"/>
        <v>0.2117795658340407</v>
      </c>
      <c r="M373">
        <f t="shared" si="34"/>
        <v>34.975033720721306</v>
      </c>
    </row>
    <row r="374" spans="1:13" x14ac:dyDescent="0.3">
      <c r="A374">
        <v>71</v>
      </c>
      <c r="B374">
        <v>159</v>
      </c>
      <c r="C374">
        <v>426</v>
      </c>
      <c r="D374">
        <v>8</v>
      </c>
      <c r="E374">
        <v>9</v>
      </c>
      <c r="F374">
        <f t="shared" si="30"/>
        <v>160.44364541879597</v>
      </c>
      <c r="G374">
        <f t="shared" si="31"/>
        <v>245.64465195902014</v>
      </c>
      <c r="H374">
        <f t="shared" si="32"/>
        <v>6.4359707051420481</v>
      </c>
      <c r="I374">
        <f t="shared" si="33"/>
        <v>11.9767843788365</v>
      </c>
      <c r="J374">
        <f t="shared" si="34"/>
        <v>2.0841120952105827</v>
      </c>
      <c r="K374">
        <f t="shared" si="34"/>
        <v>32528.05156698298</v>
      </c>
      <c r="L374">
        <f t="shared" si="34"/>
        <v>2.4461876351738625</v>
      </c>
      <c r="M374">
        <f t="shared" si="34"/>
        <v>8.861245238085008</v>
      </c>
    </row>
    <row r="375" spans="1:13" x14ac:dyDescent="0.3">
      <c r="A375">
        <v>72</v>
      </c>
      <c r="B375">
        <v>142</v>
      </c>
      <c r="C375">
        <v>398</v>
      </c>
      <c r="D375">
        <v>4</v>
      </c>
      <c r="E375">
        <v>12</v>
      </c>
      <c r="F375">
        <f t="shared" si="30"/>
        <v>157.84022980311178</v>
      </c>
      <c r="G375">
        <f t="shared" si="31"/>
        <v>174.52843486852188</v>
      </c>
      <c r="H375">
        <f t="shared" si="32"/>
        <v>6.3328468015463724</v>
      </c>
      <c r="I375">
        <f t="shared" si="33"/>
        <v>11.866667156536868</v>
      </c>
      <c r="J375">
        <f t="shared" si="34"/>
        <v>250.91288021539074</v>
      </c>
      <c r="K375">
        <f t="shared" si="34"/>
        <v>49939.540422312464</v>
      </c>
      <c r="L375">
        <f t="shared" si="34"/>
        <v>5.44217419948514</v>
      </c>
      <c r="M375">
        <f t="shared" si="34"/>
        <v>1.7777647145963946E-2</v>
      </c>
    </row>
    <row r="376" spans="1:13" x14ac:dyDescent="0.3">
      <c r="A376">
        <v>73</v>
      </c>
      <c r="B376">
        <v>152</v>
      </c>
      <c r="C376">
        <v>376</v>
      </c>
      <c r="D376">
        <v>4</v>
      </c>
      <c r="E376">
        <v>7</v>
      </c>
      <c r="F376">
        <f t="shared" si="30"/>
        <v>155.25559825712347</v>
      </c>
      <c r="G376">
        <f t="shared" si="31"/>
        <v>115.10884325536927</v>
      </c>
      <c r="H376">
        <f t="shared" si="32"/>
        <v>6.2304520807137704</v>
      </c>
      <c r="I376">
        <f t="shared" si="33"/>
        <v>11.755721297320623</v>
      </c>
      <c r="J376">
        <f t="shared" si="34"/>
        <v>10.598920011785353</v>
      </c>
      <c r="K376">
        <f t="shared" si="34"/>
        <v>68064.195667551481</v>
      </c>
      <c r="L376">
        <f t="shared" si="34"/>
        <v>4.9749164843603877</v>
      </c>
      <c r="M376">
        <f t="shared" si="34"/>
        <v>22.616885057788945</v>
      </c>
    </row>
    <row r="377" spans="1:13" x14ac:dyDescent="0.3">
      <c r="A377">
        <v>74</v>
      </c>
      <c r="B377">
        <v>148</v>
      </c>
      <c r="C377">
        <v>348</v>
      </c>
      <c r="D377">
        <v>3</v>
      </c>
      <c r="E377">
        <v>9</v>
      </c>
      <c r="F377">
        <f t="shared" si="30"/>
        <v>152.69021777688818</v>
      </c>
      <c r="G377">
        <f t="shared" si="31"/>
        <v>69.611983381113021</v>
      </c>
      <c r="H377">
        <f t="shared" si="32"/>
        <v>6.1288048468524066</v>
      </c>
      <c r="I377">
        <f t="shared" si="33"/>
        <v>11.643989131313484</v>
      </c>
      <c r="J377">
        <f t="shared" si="34"/>
        <v>21.998142794637861</v>
      </c>
      <c r="K377">
        <f t="shared" si="34"/>
        <v>77499.887796997689</v>
      </c>
      <c r="L377">
        <f t="shared" si="34"/>
        <v>9.789419769687111</v>
      </c>
      <c r="M377">
        <f t="shared" si="34"/>
        <v>6.9906785265038316</v>
      </c>
    </row>
    <row r="378" spans="1:13" x14ac:dyDescent="0.3">
      <c r="A378">
        <v>75</v>
      </c>
      <c r="B378">
        <v>147</v>
      </c>
      <c r="C378">
        <v>376</v>
      </c>
      <c r="D378">
        <v>0</v>
      </c>
      <c r="E378">
        <v>8</v>
      </c>
      <c r="F378">
        <f t="shared" si="30"/>
        <v>150.14453902469387</v>
      </c>
      <c r="G378">
        <f t="shared" si="31"/>
        <v>38.61656636301862</v>
      </c>
      <c r="H378">
        <f t="shared" si="32"/>
        <v>6.027922777378814</v>
      </c>
      <c r="I378">
        <f t="shared" si="33"/>
        <v>11.531512957240707</v>
      </c>
      <c r="J378">
        <f t="shared" si="34"/>
        <v>9.8881256778226749</v>
      </c>
      <c r="K378">
        <f t="shared" si="34"/>
        <v>113827.58129267943</v>
      </c>
      <c r="L378">
        <f t="shared" si="34"/>
        <v>36.335853010042314</v>
      </c>
      <c r="M378">
        <f t="shared" si="34"/>
        <v>12.471583767159006</v>
      </c>
    </row>
    <row r="379" spans="1:13" x14ac:dyDescent="0.3">
      <c r="A379">
        <v>76</v>
      </c>
      <c r="B379">
        <v>135</v>
      </c>
      <c r="C379">
        <v>364</v>
      </c>
      <c r="D379">
        <v>9</v>
      </c>
      <c r="E379">
        <v>11</v>
      </c>
      <c r="F379">
        <f t="shared" si="30"/>
        <v>147.61899632856287</v>
      </c>
      <c r="G379">
        <f t="shared" si="31"/>
        <v>19.907468683374017</v>
      </c>
      <c r="H379">
        <f t="shared" si="32"/>
        <v>5.9278229227536858</v>
      </c>
      <c r="I379">
        <f t="shared" si="33"/>
        <v>11.418335016358952</v>
      </c>
      <c r="J379">
        <f t="shared" si="34"/>
        <v>159.23906834028324</v>
      </c>
      <c r="K379">
        <f t="shared" si="34"/>
        <v>118399.67010788323</v>
      </c>
      <c r="L379">
        <f t="shared" si="34"/>
        <v>9.4382719939577058</v>
      </c>
      <c r="M379">
        <f t="shared" si="34"/>
        <v>0.17500418591204489</v>
      </c>
    </row>
    <row r="380" spans="1:13" x14ac:dyDescent="0.3">
      <c r="A380">
        <v>77</v>
      </c>
      <c r="B380">
        <v>144</v>
      </c>
      <c r="C380">
        <v>346</v>
      </c>
      <c r="D380">
        <v>6</v>
      </c>
      <c r="E380">
        <v>10</v>
      </c>
      <c r="F380">
        <f t="shared" si="30"/>
        <v>145.11400769407584</v>
      </c>
      <c r="G380">
        <f t="shared" si="31"/>
        <v>9.7280291137672901</v>
      </c>
      <c r="H380">
        <f t="shared" si="32"/>
        <v>5.828521706780923</v>
      </c>
      <c r="I380">
        <f t="shared" si="33"/>
        <v>11.304497466682697</v>
      </c>
      <c r="J380">
        <f t="shared" si="34"/>
        <v>1.2410131424601651</v>
      </c>
      <c r="K380">
        <f t="shared" si="34"/>
        <v>113078.83840371136</v>
      </c>
      <c r="L380">
        <f t="shared" si="34"/>
        <v>2.9404805045327762E-2</v>
      </c>
      <c r="M380">
        <f t="shared" si="34"/>
        <v>1.7017136405815751</v>
      </c>
    </row>
    <row r="381" spans="1:13" x14ac:dyDescent="0.3">
      <c r="A381">
        <v>78</v>
      </c>
      <c r="B381">
        <v>132</v>
      </c>
      <c r="C381">
        <v>412</v>
      </c>
      <c r="D381">
        <v>5</v>
      </c>
      <c r="E381">
        <v>14</v>
      </c>
      <c r="F381">
        <f t="shared" si="30"/>
        <v>142.62997482827987</v>
      </c>
      <c r="G381">
        <f t="shared" si="31"/>
        <v>4.5843271146968698</v>
      </c>
      <c r="H381">
        <f t="shared" si="32"/>
        <v>5.7300349273620652</v>
      </c>
      <c r="I381">
        <f t="shared" si="33"/>
        <v>11.190042357526451</v>
      </c>
      <c r="J381">
        <f t="shared" si="34"/>
        <v>112.99636484986365</v>
      </c>
      <c r="K381">
        <f t="shared" si="34"/>
        <v>165987.53051258434</v>
      </c>
      <c r="L381">
        <f t="shared" si="34"/>
        <v>0.53295099516853583</v>
      </c>
      <c r="M381">
        <f t="shared" si="34"/>
        <v>7.8958619524955047</v>
      </c>
    </row>
    <row r="382" spans="1:13" x14ac:dyDescent="0.3">
      <c r="A382">
        <v>79</v>
      </c>
      <c r="B382">
        <v>115</v>
      </c>
      <c r="C382">
        <v>367</v>
      </c>
      <c r="D382">
        <v>8</v>
      </c>
      <c r="E382">
        <v>10</v>
      </c>
      <c r="F382">
        <f t="shared" si="30"/>
        <v>140.16728317544266</v>
      </c>
      <c r="G382">
        <f t="shared" si="31"/>
        <v>2.0984521741933393</v>
      </c>
      <c r="H382">
        <f t="shared" si="32"/>
        <v>5.6323777576978644</v>
      </c>
      <c r="I382">
        <f t="shared" si="33"/>
        <v>11.075011604383469</v>
      </c>
      <c r="J382">
        <f t="shared" si="34"/>
        <v>633.39214243291929</v>
      </c>
      <c r="K382">
        <f t="shared" si="34"/>
        <v>133153.13960566948</v>
      </c>
      <c r="L382">
        <f t="shared" si="34"/>
        <v>5.6056350822437926</v>
      </c>
      <c r="M382">
        <f t="shared" si="34"/>
        <v>1.155649949559121</v>
      </c>
    </row>
    <row r="383" spans="1:13" x14ac:dyDescent="0.3">
      <c r="A383">
        <v>80</v>
      </c>
      <c r="B383">
        <v>141</v>
      </c>
      <c r="C383">
        <v>362</v>
      </c>
      <c r="D383">
        <v>9</v>
      </c>
      <c r="E383">
        <v>7</v>
      </c>
      <c r="F383">
        <f t="shared" si="30"/>
        <v>137.72630196440787</v>
      </c>
      <c r="G383">
        <f t="shared" si="31"/>
        <v>0.93066693645228082</v>
      </c>
      <c r="H383">
        <f t="shared" si="32"/>
        <v>5.5355647479284569</v>
      </c>
      <c r="I383">
        <f t="shared" si="33"/>
        <v>10.959446964161065</v>
      </c>
      <c r="J383">
        <f t="shared" si="34"/>
        <v>10.717098828239791</v>
      </c>
      <c r="K383">
        <f t="shared" si="34"/>
        <v>130371.06327895516</v>
      </c>
      <c r="L383">
        <f t="shared" si="34"/>
        <v>12.002311615796016</v>
      </c>
      <c r="M383">
        <f t="shared" si="34"/>
        <v>15.677220262004278</v>
      </c>
    </row>
    <row r="384" spans="1:13" x14ac:dyDescent="0.3">
      <c r="A384">
        <v>81</v>
      </c>
      <c r="B384">
        <v>150</v>
      </c>
      <c r="C384">
        <v>323</v>
      </c>
      <c r="D384">
        <v>4</v>
      </c>
      <c r="E384">
        <v>7</v>
      </c>
      <c r="F384">
        <f t="shared" si="30"/>
        <v>135.30738426730301</v>
      </c>
      <c r="G384">
        <f t="shared" si="31"/>
        <v>0.39731937231332093</v>
      </c>
      <c r="H384">
        <f t="shared" si="32"/>
        <v>5.4396098272032924</v>
      </c>
      <c r="I384">
        <f t="shared" si="33"/>
        <v>10.843390010792112</v>
      </c>
      <c r="J384">
        <f t="shared" si="34"/>
        <v>215.8729570686952</v>
      </c>
      <c r="K384">
        <f t="shared" si="34"/>
        <v>104072.48954816919</v>
      </c>
      <c r="L384">
        <f t="shared" si="34"/>
        <v>2.0724764545802934</v>
      </c>
      <c r="M384">
        <f t="shared" si="34"/>
        <v>14.771646775056587</v>
      </c>
    </row>
    <row r="385" spans="1:13" x14ac:dyDescent="0.3">
      <c r="A385">
        <v>82</v>
      </c>
      <c r="B385">
        <v>150</v>
      </c>
      <c r="C385">
        <v>327</v>
      </c>
      <c r="D385">
        <v>2</v>
      </c>
      <c r="E385">
        <v>9</v>
      </c>
      <c r="F385">
        <f t="shared" si="30"/>
        <v>132.91086706934399</v>
      </c>
      <c r="G385">
        <f t="shared" si="31"/>
        <v>0.16237794409853637</v>
      </c>
      <c r="H385">
        <f t="shared" si="32"/>
        <v>5.3445263061716384</v>
      </c>
      <c r="I385">
        <f t="shared" si="33"/>
        <v>10.726882111241608</v>
      </c>
      <c r="J385">
        <f t="shared" si="34"/>
        <v>292.03846432163158</v>
      </c>
      <c r="K385">
        <f t="shared" si="34"/>
        <v>106822.83119115629</v>
      </c>
      <c r="L385">
        <f t="shared" si="34"/>
        <v>11.185856212674103</v>
      </c>
      <c r="M385">
        <f t="shared" si="34"/>
        <v>2.9821218261262725</v>
      </c>
    </row>
    <row r="386" spans="1:13" x14ac:dyDescent="0.3">
      <c r="A386">
        <v>83</v>
      </c>
      <c r="B386">
        <v>109</v>
      </c>
      <c r="C386">
        <v>350</v>
      </c>
      <c r="D386">
        <v>6</v>
      </c>
      <c r="E386">
        <v>4</v>
      </c>
      <c r="F386">
        <f t="shared" si="30"/>
        <v>130.53707134947734</v>
      </c>
      <c r="G386">
        <f t="shared" si="31"/>
        <v>6.33270352832149E-2</v>
      </c>
      <c r="H386">
        <f t="shared" si="32"/>
        <v>5.2503268798842777</v>
      </c>
      <c r="I386">
        <f t="shared" si="33"/>
        <v>10.609964401926637</v>
      </c>
      <c r="J386">
        <f t="shared" si="34"/>
        <v>463.84544231247787</v>
      </c>
      <c r="K386">
        <f t="shared" si="34"/>
        <v>122455.67508561513</v>
      </c>
      <c r="L386">
        <f t="shared" si="34"/>
        <v>0.56200978702404214</v>
      </c>
      <c r="M386">
        <f t="shared" si="34"/>
        <v>43.691629394737369</v>
      </c>
    </row>
    <row r="387" spans="1:13" x14ac:dyDescent="0.3">
      <c r="A387">
        <v>84</v>
      </c>
      <c r="B387">
        <v>134</v>
      </c>
      <c r="C387">
        <v>319</v>
      </c>
      <c r="D387">
        <v>5</v>
      </c>
      <c r="E387">
        <v>7</v>
      </c>
      <c r="F387">
        <f t="shared" si="30"/>
        <v>128.18630217159256</v>
      </c>
      <c r="G387">
        <f t="shared" si="31"/>
        <v>2.3536307880907464E-2</v>
      </c>
      <c r="H387">
        <f t="shared" si="32"/>
        <v>5.1570236310966795</v>
      </c>
      <c r="I387">
        <f t="shared" si="33"/>
        <v>10.492677765567375</v>
      </c>
      <c r="J387">
        <f t="shared" si="34"/>
        <v>33.799082440029402</v>
      </c>
      <c r="K387">
        <f t="shared" si="34"/>
        <v>101745.98438952975</v>
      </c>
      <c r="L387">
        <f t="shared" si="34"/>
        <v>2.4656420722786093E-2</v>
      </c>
      <c r="M387">
        <f t="shared" si="34"/>
        <v>12.198797974088713</v>
      </c>
    </row>
    <row r="388" spans="1:13" x14ac:dyDescent="0.3">
      <c r="A388">
        <v>85</v>
      </c>
      <c r="B388">
        <v>115</v>
      </c>
      <c r="C388">
        <v>343</v>
      </c>
      <c r="D388">
        <v>4</v>
      </c>
      <c r="E388">
        <v>8</v>
      </c>
      <c r="F388">
        <f t="shared" si="30"/>
        <v>125.85884878603336</v>
      </c>
      <c r="G388">
        <f t="shared" si="31"/>
        <v>8.3324579715771795E-3</v>
      </c>
      <c r="H388">
        <f t="shared" si="32"/>
        <v>5.0646280339637428</v>
      </c>
      <c r="I388">
        <f t="shared" si="33"/>
        <v>10.375062808486122</v>
      </c>
      <c r="J388">
        <f t="shared" si="34"/>
        <v>117.91459695793824</v>
      </c>
      <c r="K388">
        <f t="shared" si="34"/>
        <v>117643.28400326136</v>
      </c>
      <c r="L388">
        <f t="shared" si="34"/>
        <v>1.1334328507015043</v>
      </c>
      <c r="M388">
        <f t="shared" si="34"/>
        <v>5.640923344253987</v>
      </c>
    </row>
    <row r="389" spans="1:13" x14ac:dyDescent="0.3">
      <c r="A389">
        <v>86</v>
      </c>
      <c r="B389">
        <v>117</v>
      </c>
      <c r="C389">
        <v>319</v>
      </c>
      <c r="D389">
        <v>4</v>
      </c>
      <c r="E389">
        <v>8</v>
      </c>
      <c r="F389">
        <f t="shared" si="30"/>
        <v>123.55498474113151</v>
      </c>
      <c r="G389">
        <f t="shared" si="31"/>
        <v>2.8095524185372538E-3</v>
      </c>
      <c r="H389">
        <f t="shared" si="32"/>
        <v>4.9731509581159346</v>
      </c>
      <c r="I389">
        <f t="shared" si="33"/>
        <v>10.257159838370733</v>
      </c>
      <c r="J389">
        <f t="shared" si="34"/>
        <v>42.96782495646687</v>
      </c>
      <c r="K389">
        <f t="shared" si="34"/>
        <v>101759.20751345057</v>
      </c>
      <c r="L389">
        <f t="shared" si="34"/>
        <v>0.94702278728196143</v>
      </c>
      <c r="M389">
        <f t="shared" si="34"/>
        <v>5.0947705359537911</v>
      </c>
    </row>
    <row r="390" spans="1:13" x14ac:dyDescent="0.3">
      <c r="A390">
        <v>87</v>
      </c>
      <c r="B390">
        <v>123</v>
      </c>
      <c r="C390">
        <v>335</v>
      </c>
      <c r="D390">
        <v>6</v>
      </c>
      <c r="E390">
        <v>9</v>
      </c>
      <c r="F390">
        <f t="shared" si="30"/>
        <v>121.27496800447999</v>
      </c>
      <c r="G390">
        <f t="shared" si="31"/>
        <v>9.0223004509260355E-4</v>
      </c>
      <c r="H390">
        <f t="shared" si="32"/>
        <v>4.8826026731064838</v>
      </c>
      <c r="I390">
        <f t="shared" si="33"/>
        <v>10.139008842518018</v>
      </c>
      <c r="J390">
        <f t="shared" si="34"/>
        <v>2.9757353855677571</v>
      </c>
      <c r="K390">
        <f t="shared" si="34"/>
        <v>112224.39550668381</v>
      </c>
      <c r="L390">
        <f t="shared" si="34"/>
        <v>1.2485767861487755</v>
      </c>
      <c r="M390">
        <f t="shared" si="34"/>
        <v>1.2973411433342363</v>
      </c>
    </row>
    <row r="391" spans="1:13" x14ac:dyDescent="0.3">
      <c r="A391">
        <v>88</v>
      </c>
      <c r="B391">
        <v>125</v>
      </c>
      <c r="C391">
        <v>321</v>
      </c>
      <c r="D391">
        <v>5</v>
      </c>
      <c r="E391">
        <v>8</v>
      </c>
      <c r="F391">
        <f t="shared" si="30"/>
        <v>119.01904109366018</v>
      </c>
      <c r="G391">
        <f t="shared" si="31"/>
        <v>2.7593770099933684E-4</v>
      </c>
      <c r="H391">
        <f t="shared" si="32"/>
        <v>4.7929928532190189</v>
      </c>
      <c r="I391">
        <f t="shared" si="33"/>
        <v>10.020649466572131</v>
      </c>
      <c r="J391">
        <f t="shared" si="34"/>
        <v>35.771869439325641</v>
      </c>
      <c r="K391">
        <f t="shared" si="34"/>
        <v>103040.82284807209</v>
      </c>
      <c r="L391">
        <f t="shared" si="34"/>
        <v>4.2851958818402647E-2</v>
      </c>
      <c r="M391">
        <f t="shared" si="34"/>
        <v>4.0830242667582368</v>
      </c>
    </row>
    <row r="392" spans="1:13" x14ac:dyDescent="0.3">
      <c r="A392">
        <v>89</v>
      </c>
      <c r="B392">
        <v>136</v>
      </c>
      <c r="C392">
        <v>332</v>
      </c>
      <c r="D392">
        <v>7</v>
      </c>
      <c r="E392">
        <v>9</v>
      </c>
      <c r="F392">
        <f t="shared" si="30"/>
        <v>116.78743121613056</v>
      </c>
      <c r="G392">
        <f t="shared" si="31"/>
        <v>8.0374446940262957E-5</v>
      </c>
      <c r="H392">
        <f t="shared" si="32"/>
        <v>4.7043305826249693</v>
      </c>
      <c r="I392">
        <f t="shared" si="33"/>
        <v>9.9021209937721366</v>
      </c>
      <c r="J392">
        <f t="shared" si="34"/>
        <v>369.1227992749146</v>
      </c>
      <c r="K392">
        <f t="shared" si="34"/>
        <v>110223.94663137368</v>
      </c>
      <c r="L392">
        <f t="shared" si="34"/>
        <v>5.2700980738710133</v>
      </c>
      <c r="M392">
        <f t="shared" si="34"/>
        <v>0.8138222874044273</v>
      </c>
    </row>
    <row r="393" spans="1:13" x14ac:dyDescent="0.3">
      <c r="A393">
        <v>90</v>
      </c>
      <c r="B393">
        <v>97</v>
      </c>
      <c r="C393">
        <v>350</v>
      </c>
      <c r="D393">
        <v>3</v>
      </c>
      <c r="E393">
        <v>10</v>
      </c>
      <c r="F393">
        <f t="shared" si="30"/>
        <v>114.58035041798266</v>
      </c>
      <c r="G393">
        <f t="shared" si="31"/>
        <v>2.2296571992222377E-5</v>
      </c>
      <c r="H393">
        <f t="shared" si="32"/>
        <v>4.6166243608797544</v>
      </c>
      <c r="I393">
        <f t="shared" si="33"/>
        <v>9.7834623247222758</v>
      </c>
      <c r="J393">
        <f t="shared" si="34"/>
        <v>309.068720819063</v>
      </c>
      <c r="K393">
        <f t="shared" si="34"/>
        <v>122499.98439240009</v>
      </c>
      <c r="L393">
        <f t="shared" si="34"/>
        <v>2.6134743241898741</v>
      </c>
      <c r="M393">
        <f t="shared" si="34"/>
        <v>4.6888564814681115E-2</v>
      </c>
    </row>
    <row r="394" spans="1:13" x14ac:dyDescent="0.3">
      <c r="A394">
        <v>91</v>
      </c>
      <c r="B394">
        <v>113</v>
      </c>
      <c r="C394">
        <v>348</v>
      </c>
      <c r="D394">
        <v>2</v>
      </c>
      <c r="E394">
        <v>10</v>
      </c>
      <c r="F394">
        <f t="shared" si="30"/>
        <v>112.39799574126504</v>
      </c>
      <c r="G394">
        <f t="shared" si="31"/>
        <v>5.89076006531348E-6</v>
      </c>
      <c r="H394">
        <f t="shared" si="32"/>
        <v>4.5298821087467527</v>
      </c>
      <c r="I394">
        <f t="shared" si="33"/>
        <v>9.6647119576977438</v>
      </c>
      <c r="J394">
        <f t="shared" si="34"/>
        <v>0.36240912753503468</v>
      </c>
      <c r="K394">
        <f t="shared" si="34"/>
        <v>121103.99590003103</v>
      </c>
      <c r="L394">
        <f t="shared" si="34"/>
        <v>6.4003034841569164</v>
      </c>
      <c r="M394">
        <f t="shared" si="34"/>
        <v>0.11241807131087952</v>
      </c>
    </row>
    <row r="395" spans="1:13" x14ac:dyDescent="0.3">
      <c r="A395">
        <v>92</v>
      </c>
      <c r="B395">
        <v>99</v>
      </c>
      <c r="C395">
        <v>325</v>
      </c>
      <c r="D395">
        <v>5</v>
      </c>
      <c r="E395">
        <v>9</v>
      </c>
      <c r="F395">
        <f t="shared" si="30"/>
        <v>110.24054938957295</v>
      </c>
      <c r="G395">
        <f t="shared" si="31"/>
        <v>1.4822371957196634E-6</v>
      </c>
      <c r="H395">
        <f t="shared" si="32"/>
        <v>4.4441111743378343</v>
      </c>
      <c r="I395">
        <f t="shared" si="33"/>
        <v>9.5459079694980229</v>
      </c>
      <c r="J395">
        <f t="shared" si="34"/>
        <v>126.34995057942876</v>
      </c>
      <c r="K395">
        <f t="shared" si="34"/>
        <v>105624.99903654581</v>
      </c>
      <c r="L395">
        <f t="shared" si="34"/>
        <v>0.30901238649606166</v>
      </c>
      <c r="M395">
        <f t="shared" si="34"/>
        <v>0.29801551116145431</v>
      </c>
    </row>
    <row r="396" spans="1:13" x14ac:dyDescent="0.3">
      <c r="A396">
        <v>93</v>
      </c>
      <c r="B396">
        <v>103</v>
      </c>
      <c r="C396">
        <v>336</v>
      </c>
      <c r="D396">
        <v>6</v>
      </c>
      <c r="E396">
        <v>12</v>
      </c>
      <c r="F396">
        <f t="shared" si="30"/>
        <v>108.10817890159905</v>
      </c>
      <c r="G396">
        <f t="shared" si="31"/>
        <v>3.5520348435016076E-7</v>
      </c>
      <c r="H396">
        <f t="shared" si="32"/>
        <v>4.3593183395591542</v>
      </c>
      <c r="I396">
        <f t="shared" si="33"/>
        <v>9.4270879968590808</v>
      </c>
      <c r="J396">
        <f t="shared" si="34"/>
        <v>26.093491690741644</v>
      </c>
      <c r="K396">
        <f t="shared" si="34"/>
        <v>112895.99976130325</v>
      </c>
      <c r="L396">
        <f t="shared" si="34"/>
        <v>2.6918363109069312</v>
      </c>
      <c r="M396">
        <f t="shared" si="34"/>
        <v>6.6198761759066169</v>
      </c>
    </row>
    <row r="397" spans="1:13" x14ac:dyDescent="0.3">
      <c r="A397">
        <v>94</v>
      </c>
      <c r="B397">
        <v>104</v>
      </c>
      <c r="C397">
        <v>336</v>
      </c>
      <c r="D397">
        <v>9</v>
      </c>
      <c r="E397">
        <v>10</v>
      </c>
      <c r="F397">
        <f t="shared" si="30"/>
        <v>106.00103733233716</v>
      </c>
      <c r="G397">
        <f t="shared" si="31"/>
        <v>8.1068075589309954E-8</v>
      </c>
      <c r="H397">
        <f t="shared" si="32"/>
        <v>4.2755098268507989</v>
      </c>
      <c r="I397">
        <f t="shared" si="33"/>
        <v>9.3082892184350428</v>
      </c>
      <c r="J397">
        <f t="shared" si="34"/>
        <v>4.0041504054070272</v>
      </c>
      <c r="K397">
        <f t="shared" si="34"/>
        <v>112895.99994552224</v>
      </c>
      <c r="L397">
        <f t="shared" si="34"/>
        <v>22.320807396183369</v>
      </c>
      <c r="M397">
        <f t="shared" si="34"/>
        <v>0.47846380533320398</v>
      </c>
    </row>
    <row r="398" spans="1:13" x14ac:dyDescent="0.3">
      <c r="A398">
        <v>95</v>
      </c>
      <c r="B398">
        <v>105</v>
      </c>
      <c r="C398">
        <v>313</v>
      </c>
      <c r="D398">
        <v>8</v>
      </c>
      <c r="E398">
        <v>8</v>
      </c>
      <c r="F398">
        <f t="shared" si="30"/>
        <v>103.91926344162977</v>
      </c>
      <c r="G398">
        <f t="shared" si="31"/>
        <v>1.7621206747310794E-8</v>
      </c>
      <c r="H398">
        <f t="shared" si="32"/>
        <v>4.1926913062087827</v>
      </c>
      <c r="I398">
        <f t="shared" si="33"/>
        <v>9.1895483373591063</v>
      </c>
      <c r="J398">
        <f t="shared" si="34"/>
        <v>1.1679915085979371</v>
      </c>
      <c r="K398">
        <f t="shared" si="34"/>
        <v>97968.99998896911</v>
      </c>
      <c r="L398">
        <f t="shared" si="34"/>
        <v>14.495599489818185</v>
      </c>
      <c r="M398">
        <f t="shared" si="34"/>
        <v>1.415025246913814</v>
      </c>
    </row>
    <row r="399" spans="1:13" x14ac:dyDescent="0.3">
      <c r="A399">
        <v>96</v>
      </c>
      <c r="B399">
        <v>120</v>
      </c>
      <c r="C399">
        <v>352</v>
      </c>
      <c r="D399">
        <v>5</v>
      </c>
      <c r="E399">
        <v>6</v>
      </c>
      <c r="F399">
        <f t="shared" si="30"/>
        <v>101.86298188974746</v>
      </c>
      <c r="G399">
        <f t="shared" si="31"/>
        <v>3.6478297946742114E-9</v>
      </c>
      <c r="H399">
        <f t="shared" si="32"/>
        <v>4.1108679024778416</v>
      </c>
      <c r="I399">
        <f t="shared" si="33"/>
        <v>9.0709015643928215</v>
      </c>
      <c r="J399">
        <f t="shared" si="34"/>
        <v>328.95142593162865</v>
      </c>
      <c r="K399">
        <f t="shared" si="34"/>
        <v>123903.99999743194</v>
      </c>
      <c r="L399">
        <f t="shared" si="34"/>
        <v>0.79055588684415301</v>
      </c>
      <c r="M399">
        <f t="shared" si="34"/>
        <v>9.4304364181902791</v>
      </c>
    </row>
    <row r="400" spans="1:13" x14ac:dyDescent="0.3">
      <c r="A400">
        <v>97</v>
      </c>
      <c r="B400">
        <v>94</v>
      </c>
      <c r="C400">
        <v>309</v>
      </c>
      <c r="D400">
        <v>6</v>
      </c>
      <c r="E400">
        <v>8</v>
      </c>
      <c r="F400">
        <f t="shared" si="30"/>
        <v>99.832303439688516</v>
      </c>
      <c r="G400">
        <f t="shared" si="31"/>
        <v>7.1919493844097347E-10</v>
      </c>
      <c r="H400">
        <f t="shared" si="32"/>
        <v>4.0300442029033672</v>
      </c>
      <c r="I400">
        <f t="shared" si="33"/>
        <v>8.9523846016720174</v>
      </c>
      <c r="J400">
        <f t="shared" si="34"/>
        <v>34.015763412602496</v>
      </c>
      <c r="K400">
        <f t="shared" si="34"/>
        <v>95480.999999555541</v>
      </c>
      <c r="L400">
        <f t="shared" si="34"/>
        <v>3.88072584251463</v>
      </c>
      <c r="M400">
        <f t="shared" ref="M400" si="35">(I400-E400)^2</f>
        <v>0.90703642950196728</v>
      </c>
    </row>
    <row r="401" spans="1:13" x14ac:dyDescent="0.3">
      <c r="A401">
        <v>98</v>
      </c>
      <c r="B401">
        <v>89</v>
      </c>
      <c r="C401">
        <v>289</v>
      </c>
      <c r="D401">
        <v>3</v>
      </c>
      <c r="E401">
        <v>9</v>
      </c>
      <c r="F401">
        <f t="shared" ref="F401:F464" si="36">$F$10*EXP(-(($A401-$F$11)^2)/(2*$F$12^2))+$M$10*EXP(-(($A401-$M$11)^2)/(2*$M$12^2))+$K$10*EXP(-(($A401-$K$11)^2)/(2*$K$12^2))</f>
        <v>97.827325165883892</v>
      </c>
      <c r="G401">
        <f t="shared" ref="G401:G464" si="37">$G$10*EXP(-(($A401-$G$11)^2)/(2*$G$12^2))+$L$10*EXP(-(($A401-$L$11)^2)/(2*$L$12^2))</f>
        <v>1.3504291837235437E-10</v>
      </c>
      <c r="H401">
        <f t="shared" ref="H401:H464" si="38">$H$10*EXP(-(($A401-$H$11)^2)/(2*$H$12^2))</f>
        <v>3.9502242649308599</v>
      </c>
      <c r="I401">
        <f t="shared" ref="I401:I464" si="39">$I$10*EXP(-(($A401-$I$11)^2)/(2*$I$12^2))</f>
        <v>8.834032627056958</v>
      </c>
      <c r="J401">
        <f t="shared" ref="J401:M464" si="40">(F401-B401)^2</f>
        <v>77.92166958424707</v>
      </c>
      <c r="K401">
        <f t="shared" si="40"/>
        <v>83520.999999921929</v>
      </c>
      <c r="L401">
        <f t="shared" si="40"/>
        <v>0.90292615366339302</v>
      </c>
      <c r="M401">
        <f t="shared" si="40"/>
        <v>2.7545168881614783E-2</v>
      </c>
    </row>
    <row r="402" spans="1:13" x14ac:dyDescent="0.3">
      <c r="A402">
        <v>99</v>
      </c>
      <c r="B402">
        <v>107</v>
      </c>
      <c r="C402">
        <v>299</v>
      </c>
      <c r="D402">
        <v>4</v>
      </c>
      <c r="E402">
        <v>6</v>
      </c>
      <c r="F402">
        <f t="shared" si="36"/>
        <v>95.848130668994628</v>
      </c>
      <c r="G402">
        <f t="shared" si="37"/>
        <v>2.4149611238542151E-11</v>
      </c>
      <c r="H402">
        <f t="shared" si="38"/>
        <v>3.8714116242411563</v>
      </c>
      <c r="I402">
        <f t="shared" si="39"/>
        <v>8.7158802790935272</v>
      </c>
      <c r="J402">
        <f t="shared" si="40"/>
        <v>124.3641895758182</v>
      </c>
      <c r="K402">
        <f t="shared" si="40"/>
        <v>89400.99999998555</v>
      </c>
      <c r="L402">
        <f t="shared" si="40"/>
        <v>1.6534970380297592E-2</v>
      </c>
      <c r="M402">
        <f t="shared" si="40"/>
        <v>7.3760056903691353</v>
      </c>
    </row>
    <row r="403" spans="1:13" x14ac:dyDescent="0.3">
      <c r="A403">
        <v>100</v>
      </c>
      <c r="B403">
        <v>103</v>
      </c>
      <c r="C403">
        <v>322</v>
      </c>
      <c r="D403">
        <v>7</v>
      </c>
      <c r="E403">
        <v>7</v>
      </c>
      <c r="F403">
        <f t="shared" si="36"/>
        <v>93.894790296486832</v>
      </c>
      <c r="G403">
        <f t="shared" si="37"/>
        <v>4.1130274639430021E-12</v>
      </c>
      <c r="H403">
        <f t="shared" si="38"/>
        <v>3.7936093030097715</v>
      </c>
      <c r="I403">
        <f t="shared" si="39"/>
        <v>8.5979616425914873</v>
      </c>
      <c r="J403">
        <f t="shared" si="40"/>
        <v>82.904843744950355</v>
      </c>
      <c r="K403">
        <f t="shared" si="40"/>
        <v>103683.99999999737</v>
      </c>
      <c r="L403">
        <f t="shared" si="40"/>
        <v>10.280941301745484</v>
      </c>
      <c r="M403">
        <f t="shared" si="40"/>
        <v>2.5534814111936841</v>
      </c>
    </row>
    <row r="404" spans="1:13" x14ac:dyDescent="0.3">
      <c r="A404">
        <v>101</v>
      </c>
      <c r="B404">
        <v>96</v>
      </c>
      <c r="C404">
        <v>290</v>
      </c>
      <c r="D404">
        <v>3</v>
      </c>
      <c r="E404">
        <v>6</v>
      </c>
      <c r="F404">
        <f t="shared" si="36"/>
        <v>91.96736136867051</v>
      </c>
      <c r="G404">
        <f t="shared" si="37"/>
        <v>6.6715418020758626E-13</v>
      </c>
      <c r="H404">
        <f t="shared" si="38"/>
        <v>3.7168198183786099</v>
      </c>
      <c r="I404">
        <f t="shared" si="39"/>
        <v>8.4803102348251169</v>
      </c>
      <c r="J404">
        <f t="shared" si="40"/>
        <v>16.262174330890986</v>
      </c>
      <c r="K404">
        <f t="shared" si="40"/>
        <v>84099.999999999607</v>
      </c>
      <c r="L404">
        <f t="shared" si="40"/>
        <v>0.51383065202034328</v>
      </c>
      <c r="M404">
        <f t="shared" si="40"/>
        <v>6.1519388609782268</v>
      </c>
    </row>
    <row r="405" spans="1:13" x14ac:dyDescent="0.3">
      <c r="A405">
        <v>102</v>
      </c>
      <c r="B405">
        <v>100</v>
      </c>
      <c r="C405">
        <v>317</v>
      </c>
      <c r="D405">
        <v>0</v>
      </c>
      <c r="E405">
        <v>14</v>
      </c>
      <c r="F405">
        <f t="shared" si="36"/>
        <v>90.0658884098888</v>
      </c>
      <c r="G405">
        <f t="shared" si="37"/>
        <v>1.0306327771098343E-13</v>
      </c>
      <c r="H405">
        <f t="shared" si="38"/>
        <v>3.6410451911283888</v>
      </c>
      <c r="I405">
        <f t="shared" si="39"/>
        <v>8.3629589923607934</v>
      </c>
      <c r="J405">
        <f t="shared" si="40"/>
        <v>98.686573084781685</v>
      </c>
      <c r="K405">
        <f t="shared" si="40"/>
        <v>100488.99999999993</v>
      </c>
      <c r="L405">
        <f t="shared" si="40"/>
        <v>13.257210083839166</v>
      </c>
      <c r="M405">
        <f t="shared" si="40"/>
        <v>31.776231321806041</v>
      </c>
    </row>
    <row r="406" spans="1:13" x14ac:dyDescent="0.3">
      <c r="A406">
        <v>103</v>
      </c>
      <c r="B406">
        <v>90</v>
      </c>
      <c r="C406">
        <v>302</v>
      </c>
      <c r="D406">
        <v>4</v>
      </c>
      <c r="E406">
        <v>6</v>
      </c>
      <c r="F406">
        <f t="shared" si="36"/>
        <v>88.190403384545363</v>
      </c>
      <c r="G406">
        <f t="shared" si="37"/>
        <v>1.5163338333382802E-14</v>
      </c>
      <c r="H406">
        <f t="shared" si="38"/>
        <v>3.5662869545400695</v>
      </c>
      <c r="I406">
        <f t="shared" si="39"/>
        <v>8.2459402585153185</v>
      </c>
      <c r="J406">
        <f t="shared" si="40"/>
        <v>3.2746399106648791</v>
      </c>
      <c r="K406">
        <f t="shared" si="40"/>
        <v>91204</v>
      </c>
      <c r="L406">
        <f t="shared" si="40"/>
        <v>0.18810700580212775</v>
      </c>
      <c r="M406">
        <f t="shared" si="40"/>
        <v>5.0442476448198557</v>
      </c>
    </row>
    <row r="407" spans="1:13" x14ac:dyDescent="0.3">
      <c r="A407">
        <v>104</v>
      </c>
      <c r="B407">
        <v>103</v>
      </c>
      <c r="C407">
        <v>285</v>
      </c>
      <c r="D407">
        <v>2</v>
      </c>
      <c r="E407">
        <v>4</v>
      </c>
      <c r="F407">
        <f t="shared" si="36"/>
        <v>86.340925937658881</v>
      </c>
      <c r="G407">
        <f t="shared" si="37"/>
        <v>2.1247059641770253E-15</v>
      </c>
      <c r="H407">
        <f t="shared" si="38"/>
        <v>3.4925461634337238</v>
      </c>
      <c r="I407">
        <f t="shared" si="39"/>
        <v>8.129285771448048</v>
      </c>
      <c r="J407">
        <f t="shared" si="40"/>
        <v>277.52474861456665</v>
      </c>
      <c r="K407">
        <f t="shared" si="40"/>
        <v>81225</v>
      </c>
      <c r="L407">
        <f t="shared" si="40"/>
        <v>2.2276940499807281</v>
      </c>
      <c r="M407">
        <f t="shared" si="40"/>
        <v>17.051000982283302</v>
      </c>
    </row>
    <row r="408" spans="1:13" x14ac:dyDescent="0.3">
      <c r="A408">
        <v>105</v>
      </c>
      <c r="B408">
        <v>94</v>
      </c>
      <c r="C408">
        <v>271</v>
      </c>
      <c r="D408">
        <v>5</v>
      </c>
      <c r="E408">
        <v>5</v>
      </c>
      <c r="F408">
        <f t="shared" si="36"/>
        <v>84.517463639634968</v>
      </c>
      <c r="G408">
        <f t="shared" si="37"/>
        <v>2.8354107734851304E-16</v>
      </c>
      <c r="H408">
        <f t="shared" si="38"/>
        <v>3.4198234033732193</v>
      </c>
      <c r="I408">
        <f t="shared" si="39"/>
        <v>8.013026652889188</v>
      </c>
      <c r="J408">
        <f t="shared" si="40"/>
        <v>89.918495825644897</v>
      </c>
      <c r="K408">
        <f t="shared" si="40"/>
        <v>73441</v>
      </c>
      <c r="L408">
        <f t="shared" si="40"/>
        <v>2.4969580765269956</v>
      </c>
      <c r="M408">
        <f t="shared" si="40"/>
        <v>9.0783296110206244</v>
      </c>
    </row>
    <row r="409" spans="1:13" x14ac:dyDescent="0.3">
      <c r="A409">
        <v>106</v>
      </c>
      <c r="B409">
        <v>83</v>
      </c>
      <c r="C409">
        <v>291</v>
      </c>
      <c r="D409">
        <v>3</v>
      </c>
      <c r="E409">
        <v>4</v>
      </c>
      <c r="F409">
        <f t="shared" si="36"/>
        <v>82.720012234948683</v>
      </c>
      <c r="G409">
        <f t="shared" si="37"/>
        <v>3.6036804182876943E-17</v>
      </c>
      <c r="H409">
        <f t="shared" si="38"/>
        <v>3.3481188000252611</v>
      </c>
      <c r="I409">
        <f t="shared" si="39"/>
        <v>7.8971933975058555</v>
      </c>
      <c r="J409">
        <f t="shared" si="40"/>
        <v>7.839314857843134E-2</v>
      </c>
      <c r="K409">
        <f t="shared" si="40"/>
        <v>84681</v>
      </c>
      <c r="L409">
        <f t="shared" si="40"/>
        <v>0.12118669893102771</v>
      </c>
      <c r="M409">
        <f t="shared" si="40"/>
        <v>15.188116377563233</v>
      </c>
    </row>
    <row r="410" spans="1:13" x14ac:dyDescent="0.3">
      <c r="A410">
        <v>107</v>
      </c>
      <c r="B410">
        <v>96</v>
      </c>
      <c r="C410">
        <v>293</v>
      </c>
      <c r="D410">
        <v>3</v>
      </c>
      <c r="E410">
        <v>8</v>
      </c>
      <c r="F410">
        <f t="shared" si="36"/>
        <v>80.948555894432189</v>
      </c>
      <c r="G410">
        <f t="shared" si="37"/>
        <v>4.3620404759108125E-18</v>
      </c>
      <c r="H410">
        <f t="shared" si="38"/>
        <v>3.2774320286613281</v>
      </c>
      <c r="I410">
        <f t="shared" si="39"/>
        <v>7.7818158629068019</v>
      </c>
      <c r="J410">
        <f t="shared" si="40"/>
        <v>226.545969663032</v>
      </c>
      <c r="K410">
        <f t="shared" si="40"/>
        <v>85849</v>
      </c>
      <c r="L410">
        <f t="shared" si="40"/>
        <v>7.6968530527139978E-2</v>
      </c>
      <c r="M410">
        <f t="shared" si="40"/>
        <v>4.7604317679103447E-2</v>
      </c>
    </row>
    <row r="411" spans="1:13" x14ac:dyDescent="0.3">
      <c r="A411">
        <v>108</v>
      </c>
      <c r="B411">
        <v>89</v>
      </c>
      <c r="C411">
        <v>280</v>
      </c>
      <c r="D411">
        <v>4</v>
      </c>
      <c r="E411">
        <v>7</v>
      </c>
      <c r="F411">
        <f t="shared" si="36"/>
        <v>79.203067470865065</v>
      </c>
      <c r="G411">
        <f t="shared" si="37"/>
        <v>5.0285902489782357E-19</v>
      </c>
      <c r="H411">
        <f t="shared" si="38"/>
        <v>3.2077623237912185</v>
      </c>
      <c r="I411">
        <f t="shared" si="39"/>
        <v>7.6669232602859951</v>
      </c>
      <c r="J411">
        <f t="shared" si="40"/>
        <v>95.979886980422236</v>
      </c>
      <c r="K411">
        <f t="shared" si="40"/>
        <v>78400</v>
      </c>
      <c r="L411">
        <f t="shared" si="40"/>
        <v>0.62764053560469013</v>
      </c>
      <c r="M411">
        <f t="shared" si="40"/>
        <v>0.44478663511050121</v>
      </c>
    </row>
    <row r="412" spans="1:13" x14ac:dyDescent="0.3">
      <c r="A412">
        <v>109</v>
      </c>
      <c r="B412">
        <v>88</v>
      </c>
      <c r="C412">
        <v>256</v>
      </c>
      <c r="D412">
        <v>3</v>
      </c>
      <c r="E412">
        <v>8</v>
      </c>
      <c r="F412">
        <f t="shared" si="36"/>
        <v>77.483508757568501</v>
      </c>
      <c r="G412">
        <f t="shared" si="37"/>
        <v>5.5209770669909021E-20</v>
      </c>
      <c r="H412">
        <f t="shared" si="38"/>
        <v>3.1391084889169196</v>
      </c>
      <c r="I412">
        <f t="shared" si="39"/>
        <v>7.5525441457045508</v>
      </c>
      <c r="J412">
        <f t="shared" si="40"/>
        <v>110.59658805213842</v>
      </c>
      <c r="K412">
        <f t="shared" si="40"/>
        <v>65536</v>
      </c>
      <c r="L412">
        <f t="shared" si="40"/>
        <v>1.9351171688748749E-2</v>
      </c>
      <c r="M412">
        <f t="shared" si="40"/>
        <v>0.20021674154327027</v>
      </c>
    </row>
    <row r="413" spans="1:13" x14ac:dyDescent="0.3">
      <c r="A413">
        <v>110</v>
      </c>
      <c r="B413">
        <v>88</v>
      </c>
      <c r="C413">
        <v>261</v>
      </c>
      <c r="D413">
        <v>5</v>
      </c>
      <c r="E413">
        <v>9</v>
      </c>
      <c r="F413">
        <f t="shared" si="36"/>
        <v>75.789830749706354</v>
      </c>
      <c r="G413">
        <f t="shared" si="37"/>
        <v>5.7729629992497244E-21</v>
      </c>
      <c r="H413">
        <f t="shared" si="38"/>
        <v>3.0714689063957326</v>
      </c>
      <c r="I413">
        <f t="shared" si="39"/>
        <v>7.4387064120098074</v>
      </c>
      <c r="J413">
        <f t="shared" si="40"/>
        <v>149.08823312081648</v>
      </c>
      <c r="K413">
        <f t="shared" si="40"/>
        <v>68121</v>
      </c>
      <c r="L413">
        <f t="shared" si="40"/>
        <v>3.7192321789984719</v>
      </c>
      <c r="M413">
        <f t="shared" si="40"/>
        <v>2.4376376678992893</v>
      </c>
    </row>
    <row r="414" spans="1:13" x14ac:dyDescent="0.3">
      <c r="A414">
        <v>111</v>
      </c>
      <c r="B414">
        <v>97</v>
      </c>
      <c r="C414">
        <v>301</v>
      </c>
      <c r="D414">
        <v>3</v>
      </c>
      <c r="E414">
        <v>9</v>
      </c>
      <c r="F414">
        <f t="shared" si="36"/>
        <v>74.121973908000982</v>
      </c>
      <c r="G414">
        <f t="shared" si="37"/>
        <v>5.7490322025186448E-22</v>
      </c>
      <c r="H414">
        <f t="shared" si="38"/>
        <v>3.004841547401619</v>
      </c>
      <c r="I414">
        <f t="shared" si="39"/>
        <v>7.3254372813896937</v>
      </c>
      <c r="J414">
        <f t="shared" si="40"/>
        <v>523.40407786618789</v>
      </c>
      <c r="K414">
        <f t="shared" si="40"/>
        <v>90601</v>
      </c>
      <c r="L414">
        <f t="shared" si="40"/>
        <v>2.3440581242123858E-5</v>
      </c>
      <c r="M414">
        <f t="shared" si="40"/>
        <v>2.8041602985595397</v>
      </c>
    </row>
    <row r="415" spans="1:13" x14ac:dyDescent="0.3">
      <c r="A415">
        <v>112</v>
      </c>
      <c r="B415">
        <v>112</v>
      </c>
      <c r="C415">
        <v>270</v>
      </c>
      <c r="D415">
        <v>8</v>
      </c>
      <c r="E415">
        <v>5</v>
      </c>
      <c r="F415">
        <f t="shared" si="36"/>
        <v>72.479868424574661</v>
      </c>
      <c r="G415">
        <f t="shared" si="37"/>
        <v>5.4526025853231553E-23</v>
      </c>
      <c r="H415">
        <f t="shared" si="38"/>
        <v>2.9392239819739365</v>
      </c>
      <c r="I415">
        <f t="shared" si="39"/>
        <v>7.2127632985598273</v>
      </c>
      <c r="J415">
        <f t="shared" si="40"/>
        <v>1561.8407997389309</v>
      </c>
      <c r="K415">
        <f t="shared" si="40"/>
        <v>72900</v>
      </c>
      <c r="L415">
        <f t="shared" si="40"/>
        <v>25.611453904627734</v>
      </c>
      <c r="M415">
        <f t="shared" si="40"/>
        <v>4.8963214154533672</v>
      </c>
    </row>
    <row r="416" spans="1:13" x14ac:dyDescent="0.3">
      <c r="A416">
        <v>113</v>
      </c>
      <c r="B416">
        <v>85</v>
      </c>
      <c r="C416">
        <v>281</v>
      </c>
      <c r="D416">
        <v>7</v>
      </c>
      <c r="E416">
        <v>6</v>
      </c>
      <c r="F416">
        <f t="shared" si="36"/>
        <v>70.863434490632216</v>
      </c>
      <c r="G416">
        <f t="shared" si="37"/>
        <v>4.9252251164987433E-24</v>
      </c>
      <c r="H416">
        <f t="shared" si="38"/>
        <v>2.8746133891428278</v>
      </c>
      <c r="I416">
        <f t="shared" si="39"/>
        <v>7.1007103245801932</v>
      </c>
      <c r="J416">
        <f t="shared" si="40"/>
        <v>199.84248440064684</v>
      </c>
      <c r="K416">
        <f t="shared" si="40"/>
        <v>78961</v>
      </c>
      <c r="L416">
        <f t="shared" si="40"/>
        <v>17.018814689039623</v>
      </c>
      <c r="M416">
        <f t="shared" si="40"/>
        <v>1.2115632186374343</v>
      </c>
    </row>
    <row r="417" spans="1:13" x14ac:dyDescent="0.3">
      <c r="A417">
        <v>114</v>
      </c>
      <c r="B417">
        <v>83</v>
      </c>
      <c r="C417">
        <v>266</v>
      </c>
      <c r="D417">
        <v>4</v>
      </c>
      <c r="E417">
        <v>12</v>
      </c>
      <c r="F417">
        <f t="shared" si="36"/>
        <v>69.272582565703971</v>
      </c>
      <c r="G417">
        <f t="shared" si="37"/>
        <v>4.2370292527257612E-25</v>
      </c>
      <c r="H417">
        <f t="shared" si="38"/>
        <v>2.8110065671207018</v>
      </c>
      <c r="I417">
        <f t="shared" si="39"/>
        <v>6.9893035312975451</v>
      </c>
      <c r="J417">
        <f t="shared" si="40"/>
        <v>188.44198941541458</v>
      </c>
      <c r="K417">
        <f t="shared" si="40"/>
        <v>70756</v>
      </c>
      <c r="L417">
        <f t="shared" si="40"/>
        <v>1.4137053834300981</v>
      </c>
      <c r="M417">
        <f t="shared" si="40"/>
        <v>25.107079101467253</v>
      </c>
    </row>
    <row r="418" spans="1:13" x14ac:dyDescent="0.3">
      <c r="A418">
        <v>115</v>
      </c>
      <c r="B418">
        <v>84</v>
      </c>
      <c r="C418">
        <v>281</v>
      </c>
      <c r="D418">
        <v>5</v>
      </c>
      <c r="E418">
        <v>8</v>
      </c>
      <c r="F418">
        <f t="shared" si="36"/>
        <v>67.707213648173209</v>
      </c>
      <c r="G418">
        <f t="shared" si="37"/>
        <v>3.4714424976149051E-26</v>
      </c>
      <c r="H418">
        <f t="shared" si="38"/>
        <v>2.7483999435494186</v>
      </c>
      <c r="I418">
        <f t="shared" si="39"/>
        <v>6.8785673964091192</v>
      </c>
      <c r="J418">
        <f t="shared" si="40"/>
        <v>265.45488710627336</v>
      </c>
      <c r="K418">
        <f t="shared" si="40"/>
        <v>78961</v>
      </c>
      <c r="L418">
        <f t="shared" si="40"/>
        <v>5.0697028142082612</v>
      </c>
      <c r="M418">
        <f t="shared" si="40"/>
        <v>1.2576110843966217</v>
      </c>
    </row>
    <row r="419" spans="1:13" x14ac:dyDescent="0.3">
      <c r="A419">
        <v>116</v>
      </c>
      <c r="B419">
        <v>82</v>
      </c>
      <c r="C419">
        <v>261</v>
      </c>
      <c r="D419">
        <v>4</v>
      </c>
      <c r="E419">
        <v>2</v>
      </c>
      <c r="F419">
        <f t="shared" si="36"/>
        <v>66.167219546817421</v>
      </c>
      <c r="G419">
        <f t="shared" si="37"/>
        <v>2.7087668492087344E-27</v>
      </c>
      <c r="H419">
        <f t="shared" si="38"/>
        <v>2.6867895857929183</v>
      </c>
      <c r="I419">
        <f t="shared" si="39"/>
        <v>6.7685256991425859</v>
      </c>
      <c r="J419">
        <f t="shared" si="40"/>
        <v>250.67693687868035</v>
      </c>
      <c r="K419">
        <f t="shared" si="40"/>
        <v>68121</v>
      </c>
      <c r="L419">
        <f t="shared" si="40"/>
        <v>1.7245215919819352</v>
      </c>
      <c r="M419">
        <f t="shared" si="40"/>
        <v>22.738837343383288</v>
      </c>
    </row>
    <row r="420" spans="1:13" x14ac:dyDescent="0.3">
      <c r="A420">
        <v>117</v>
      </c>
      <c r="B420">
        <v>93</v>
      </c>
      <c r="C420">
        <v>231</v>
      </c>
      <c r="D420">
        <v>4</v>
      </c>
      <c r="E420">
        <v>7</v>
      </c>
      <c r="F420">
        <f t="shared" si="36"/>
        <v>64.652483153096597</v>
      </c>
      <c r="G420">
        <f t="shared" si="37"/>
        <v>2.0130122243131493E-28</v>
      </c>
      <c r="H420">
        <f t="shared" si="38"/>
        <v>2.6261712112652784</v>
      </c>
      <c r="I420">
        <f t="shared" si="39"/>
        <v>6.6592015165466076</v>
      </c>
      <c r="J420">
        <f t="shared" si="40"/>
        <v>803.5817113854722</v>
      </c>
      <c r="K420">
        <f t="shared" si="40"/>
        <v>53361</v>
      </c>
      <c r="L420">
        <f t="shared" si="40"/>
        <v>1.8874055407563122</v>
      </c>
      <c r="M420">
        <f t="shared" si="40"/>
        <v>0.11614360632413215</v>
      </c>
    </row>
    <row r="421" spans="1:13" x14ac:dyDescent="0.3">
      <c r="A421">
        <v>118</v>
      </c>
      <c r="B421">
        <v>82</v>
      </c>
      <c r="C421">
        <v>246</v>
      </c>
      <c r="D421">
        <v>4</v>
      </c>
      <c r="E421">
        <v>3</v>
      </c>
      <c r="F421">
        <f t="shared" si="36"/>
        <v>63.162878713928194</v>
      </c>
      <c r="G421">
        <f t="shared" si="37"/>
        <v>1.4247357935517245E-29</v>
      </c>
      <c r="H421">
        <f t="shared" si="38"/>
        <v>2.5665401977842923</v>
      </c>
      <c r="I421">
        <f t="shared" si="39"/>
        <v>6.5506172203857984</v>
      </c>
      <c r="J421">
        <f t="shared" si="40"/>
        <v>354.83713834617953</v>
      </c>
      <c r="K421">
        <f t="shared" si="40"/>
        <v>60516</v>
      </c>
      <c r="L421">
        <f t="shared" si="40"/>
        <v>2.0548070045682958</v>
      </c>
      <c r="M421">
        <f t="shared" si="40"/>
        <v>12.606882645700173</v>
      </c>
    </row>
    <row r="422" spans="1:13" x14ac:dyDescent="0.3">
      <c r="A422">
        <v>119</v>
      </c>
      <c r="B422">
        <v>72</v>
      </c>
      <c r="C422">
        <v>268</v>
      </c>
      <c r="D422">
        <v>4</v>
      </c>
      <c r="E422">
        <v>6</v>
      </c>
      <c r="F422">
        <f t="shared" si="36"/>
        <v>61.698272104693082</v>
      </c>
      <c r="G422">
        <f t="shared" si="37"/>
        <v>9.6036294492267414E-31</v>
      </c>
      <c r="H422">
        <f t="shared" si="38"/>
        <v>2.507891593940939</v>
      </c>
      <c r="I422">
        <f t="shared" si="39"/>
        <v>6.4427944746332813</v>
      </c>
      <c r="J422">
        <f t="shared" si="40"/>
        <v>106.1255976289447</v>
      </c>
      <c r="K422">
        <f t="shared" si="40"/>
        <v>71824</v>
      </c>
      <c r="L422">
        <f t="shared" si="40"/>
        <v>2.2263874954321117</v>
      </c>
      <c r="M422">
        <f t="shared" si="40"/>
        <v>0.19606694676576356</v>
      </c>
    </row>
    <row r="423" spans="1:13" x14ac:dyDescent="0.3">
      <c r="A423">
        <v>120</v>
      </c>
      <c r="B423">
        <v>70</v>
      </c>
      <c r="C423">
        <v>241</v>
      </c>
      <c r="D423">
        <v>0</v>
      </c>
      <c r="E423">
        <v>5</v>
      </c>
      <c r="F423">
        <f t="shared" si="36"/>
        <v>60.258521102222609</v>
      </c>
      <c r="G423">
        <f t="shared" si="37"/>
        <v>6.1652343680727498E-32</v>
      </c>
      <c r="H423">
        <f t="shared" si="38"/>
        <v>2.4502201294752357</v>
      </c>
      <c r="I423">
        <f t="shared" si="39"/>
        <v>6.3357542335535522</v>
      </c>
      <c r="J423">
        <f t="shared" si="40"/>
        <v>94.896411115842213</v>
      </c>
      <c r="K423">
        <f t="shared" si="40"/>
        <v>58081</v>
      </c>
      <c r="L423">
        <f t="shared" si="40"/>
        <v>6.0035786828856406</v>
      </c>
      <c r="M423">
        <f t="shared" si="40"/>
        <v>1.7842393724562375</v>
      </c>
    </row>
    <row r="424" spans="1:13" x14ac:dyDescent="0.3">
      <c r="A424">
        <v>121</v>
      </c>
      <c r="B424">
        <v>65</v>
      </c>
      <c r="C424">
        <v>212</v>
      </c>
      <c r="D424">
        <v>4</v>
      </c>
      <c r="E424">
        <v>9</v>
      </c>
      <c r="F424">
        <f t="shared" si="36"/>
        <v>58.843475657522404</v>
      </c>
      <c r="G424">
        <f t="shared" si="37"/>
        <v>3.7694407675603083E-33</v>
      </c>
      <c r="H424">
        <f t="shared" si="38"/>
        <v>2.3935202256492474</v>
      </c>
      <c r="I424">
        <f t="shared" si="39"/>
        <v>6.229516740367818</v>
      </c>
      <c r="J424">
        <f t="shared" si="40"/>
        <v>37.902791979519193</v>
      </c>
      <c r="K424">
        <f t="shared" si="40"/>
        <v>44944</v>
      </c>
      <c r="L424">
        <f t="shared" si="40"/>
        <v>2.5807772653980452</v>
      </c>
      <c r="M424">
        <f t="shared" si="40"/>
        <v>7.6755774919021604</v>
      </c>
    </row>
    <row r="425" spans="1:13" x14ac:dyDescent="0.3">
      <c r="A425">
        <v>122</v>
      </c>
      <c r="B425">
        <v>66</v>
      </c>
      <c r="C425">
        <v>247</v>
      </c>
      <c r="D425">
        <v>2</v>
      </c>
      <c r="E425">
        <v>6</v>
      </c>
      <c r="F425">
        <f t="shared" si="36"/>
        <v>57.452978167995262</v>
      </c>
      <c r="G425">
        <f t="shared" si="37"/>
        <v>2.1949134123354222E-34</v>
      </c>
      <c r="H425">
        <f t="shared" si="38"/>
        <v>2.3377860056081659</v>
      </c>
      <c r="I425">
        <f t="shared" si="39"/>
        <v>6.1241015264934298</v>
      </c>
      <c r="J425">
        <f t="shared" si="40"/>
        <v>73.051582196765622</v>
      </c>
      <c r="K425">
        <f t="shared" si="40"/>
        <v>61009</v>
      </c>
      <c r="L425">
        <f t="shared" si="40"/>
        <v>0.11409938558471985</v>
      </c>
      <c r="M425">
        <f t="shared" si="40"/>
        <v>1.5401188877999449E-2</v>
      </c>
    </row>
    <row r="426" spans="1:13" x14ac:dyDescent="0.3">
      <c r="A426">
        <v>123</v>
      </c>
      <c r="B426">
        <v>91</v>
      </c>
      <c r="C426">
        <v>231</v>
      </c>
      <c r="D426">
        <v>7</v>
      </c>
      <c r="E426">
        <v>4</v>
      </c>
      <c r="F426">
        <f t="shared" si="36"/>
        <v>56.086863748930369</v>
      </c>
      <c r="G426">
        <f t="shared" si="37"/>
        <v>1.2172253766201332E-35</v>
      </c>
      <c r="H426">
        <f t="shared" si="38"/>
        <v>2.2830113047206648</v>
      </c>
      <c r="I426">
        <f t="shared" si="39"/>
        <v>6.019527411348621</v>
      </c>
      <c r="J426">
        <f t="shared" si="40"/>
        <v>1218.9270828857523</v>
      </c>
      <c r="K426">
        <f t="shared" si="40"/>
        <v>53361</v>
      </c>
      <c r="L426">
        <f t="shared" si="40"/>
        <v>22.249982351393044</v>
      </c>
      <c r="M426">
        <f t="shared" si="40"/>
        <v>4.078490965188462</v>
      </c>
    </row>
    <row r="427" spans="1:13" x14ac:dyDescent="0.3">
      <c r="A427">
        <v>124</v>
      </c>
      <c r="B427">
        <v>58</v>
      </c>
      <c r="C427">
        <v>206</v>
      </c>
      <c r="D427">
        <v>1</v>
      </c>
      <c r="E427">
        <v>8</v>
      </c>
      <c r="F427">
        <f t="shared" si="36"/>
        <v>54.744960504033081</v>
      </c>
      <c r="G427">
        <f t="shared" si="37"/>
        <v>6.428915832838782E-37</v>
      </c>
      <c r="H427">
        <f t="shared" si="38"/>
        <v>2.2291896808899048</v>
      </c>
      <c r="I427">
        <f t="shared" si="39"/>
        <v>5.9158125027132415</v>
      </c>
      <c r="J427">
        <f t="shared" si="40"/>
        <v>10.595282120304574</v>
      </c>
      <c r="K427">
        <f t="shared" si="40"/>
        <v>42436</v>
      </c>
      <c r="L427">
        <f t="shared" si="40"/>
        <v>1.510907271606226</v>
      </c>
      <c r="M427">
        <f t="shared" si="40"/>
        <v>4.3438375238464415</v>
      </c>
    </row>
    <row r="428" spans="1:13" x14ac:dyDescent="0.3">
      <c r="A428">
        <v>125</v>
      </c>
      <c r="B428">
        <v>85</v>
      </c>
      <c r="C428">
        <v>253</v>
      </c>
      <c r="D428">
        <v>3</v>
      </c>
      <c r="E428">
        <v>12</v>
      </c>
      <c r="F428">
        <f t="shared" si="36"/>
        <v>53.427089794775867</v>
      </c>
      <c r="G428">
        <f t="shared" si="37"/>
        <v>3.2338332243757931E-38</v>
      </c>
      <c r="H428">
        <f t="shared" si="38"/>
        <v>2.1763144248268231</v>
      </c>
      <c r="I428">
        <f t="shared" si="39"/>
        <v>5.8129741976357261</v>
      </c>
      <c r="J428">
        <f t="shared" si="40"/>
        <v>996.84865882714621</v>
      </c>
      <c r="K428">
        <f t="shared" si="40"/>
        <v>64009</v>
      </c>
      <c r="L428">
        <f t="shared" si="40"/>
        <v>0.67845792674836725</v>
      </c>
      <c r="M428">
        <f t="shared" si="40"/>
        <v>38.279288279121289</v>
      </c>
    </row>
    <row r="429" spans="1:13" x14ac:dyDescent="0.3">
      <c r="A429">
        <v>126</v>
      </c>
      <c r="B429">
        <v>63</v>
      </c>
      <c r="C429">
        <v>243</v>
      </c>
      <c r="D429">
        <v>3</v>
      </c>
      <c r="E429">
        <v>7</v>
      </c>
      <c r="F429">
        <f t="shared" si="36"/>
        <v>52.133066508356947</v>
      </c>
      <c r="G429">
        <f t="shared" si="37"/>
        <v>1.5492112205691416E-39</v>
      </c>
      <c r="H429">
        <f t="shared" si="38"/>
        <v>2.1243785702775599</v>
      </c>
      <c r="I429">
        <f t="shared" si="39"/>
        <v>5.7110291838761524</v>
      </c>
      <c r="J429">
        <f t="shared" si="40"/>
        <v>118.09024351179347</v>
      </c>
      <c r="K429">
        <f t="shared" si="40"/>
        <v>59049</v>
      </c>
      <c r="L429">
        <f t="shared" si="40"/>
        <v>0.76671288818917005</v>
      </c>
      <c r="M429">
        <f t="shared" si="40"/>
        <v>1.6614457648189775</v>
      </c>
    </row>
    <row r="430" spans="1:13" x14ac:dyDescent="0.3">
      <c r="A430">
        <v>127</v>
      </c>
      <c r="B430">
        <v>76</v>
      </c>
      <c r="C430">
        <v>239</v>
      </c>
      <c r="D430">
        <v>1</v>
      </c>
      <c r="E430">
        <v>3</v>
      </c>
      <c r="F430">
        <f t="shared" si="36"/>
        <v>50.862699324060038</v>
      </c>
      <c r="G430">
        <f t="shared" si="37"/>
        <v>7.0683294828628199E-41</v>
      </c>
      <c r="H430">
        <f t="shared" si="38"/>
        <v>2.0733749041971357</v>
      </c>
      <c r="I430">
        <f t="shared" si="39"/>
        <v>5.609993441874801</v>
      </c>
      <c r="J430">
        <f t="shared" si="40"/>
        <v>631.88388527261168</v>
      </c>
      <c r="K430">
        <f t="shared" si="40"/>
        <v>57121</v>
      </c>
      <c r="L430">
        <f t="shared" si="40"/>
        <v>1.1521336849602102</v>
      </c>
      <c r="M430">
        <f t="shared" si="40"/>
        <v>6.8120657666294697</v>
      </c>
    </row>
    <row r="431" spans="1:13" x14ac:dyDescent="0.3">
      <c r="A431">
        <v>128</v>
      </c>
      <c r="B431">
        <v>69</v>
      </c>
      <c r="C431">
        <v>241</v>
      </c>
      <c r="D431">
        <v>0</v>
      </c>
      <c r="E431">
        <v>8</v>
      </c>
      <c r="F431">
        <f t="shared" si="36"/>
        <v>49.615790977815152</v>
      </c>
      <c r="G431">
        <f t="shared" si="37"/>
        <v>3.0713978342189182E-42</v>
      </c>
      <c r="H431">
        <f t="shared" si="38"/>
        <v>2.0232959768616965</v>
      </c>
      <c r="I431">
        <f t="shared" si="39"/>
        <v>5.5098822472352253</v>
      </c>
      <c r="J431">
        <f t="shared" si="40"/>
        <v>375.74755941575245</v>
      </c>
      <c r="K431">
        <f t="shared" si="40"/>
        <v>58081</v>
      </c>
      <c r="L431">
        <f t="shared" si="40"/>
        <v>4.0937266099847269</v>
      </c>
      <c r="M431">
        <f t="shared" si="40"/>
        <v>6.2006864226342913</v>
      </c>
    </row>
    <row r="432" spans="1:13" x14ac:dyDescent="0.3">
      <c r="A432">
        <v>129</v>
      </c>
      <c r="B432">
        <v>82</v>
      </c>
      <c r="C432">
        <v>209</v>
      </c>
      <c r="D432">
        <v>4</v>
      </c>
      <c r="E432">
        <v>4</v>
      </c>
      <c r="F432">
        <f t="shared" si="36"/>
        <v>48.392138524767347</v>
      </c>
      <c r="G432">
        <f t="shared" si="37"/>
        <v>1.2710671606534545E-43</v>
      </c>
      <c r="H432">
        <f t="shared" si="38"/>
        <v>1.9741341119119349</v>
      </c>
      <c r="I432">
        <f t="shared" si="39"/>
        <v>5.4107101737105454</v>
      </c>
      <c r="J432">
        <f t="shared" si="40"/>
        <v>1129.4883529384272</v>
      </c>
      <c r="K432">
        <f t="shared" si="40"/>
        <v>43681</v>
      </c>
      <c r="L432">
        <f t="shared" si="40"/>
        <v>4.104132596518844</v>
      </c>
      <c r="M432">
        <f t="shared" si="40"/>
        <v>1.9901031942104372</v>
      </c>
    </row>
    <row r="433" spans="1:13" x14ac:dyDescent="0.3">
      <c r="A433">
        <v>130</v>
      </c>
      <c r="B433">
        <v>60</v>
      </c>
      <c r="C433">
        <v>211</v>
      </c>
      <c r="D433">
        <v>1</v>
      </c>
      <c r="E433">
        <v>4</v>
      </c>
      <c r="F433">
        <f t="shared" si="36"/>
        <v>47.191533599666457</v>
      </c>
      <c r="G433">
        <f t="shared" si="37"/>
        <v>5.0097269951948754E-45</v>
      </c>
      <c r="H433">
        <f t="shared" si="38"/>
        <v>1.9258814163205042</v>
      </c>
      <c r="I433">
        <f t="shared" si="39"/>
        <v>5.3124910966812289</v>
      </c>
      <c r="J433">
        <f t="shared" si="40"/>
        <v>164.0568115284733</v>
      </c>
      <c r="K433">
        <f t="shared" si="40"/>
        <v>44521</v>
      </c>
      <c r="L433">
        <f t="shared" si="40"/>
        <v>0.85725639708766288</v>
      </c>
      <c r="M433">
        <f t="shared" si="40"/>
        <v>1.7226328788674949</v>
      </c>
    </row>
    <row r="434" spans="1:13" x14ac:dyDescent="0.3">
      <c r="A434">
        <v>131</v>
      </c>
      <c r="B434">
        <v>64</v>
      </c>
      <c r="C434">
        <v>228</v>
      </c>
      <c r="D434">
        <v>1</v>
      </c>
      <c r="E434">
        <v>8</v>
      </c>
      <c r="F434">
        <f t="shared" si="36"/>
        <v>46.01376267489853</v>
      </c>
      <c r="G434">
        <f t="shared" si="37"/>
        <v>1.8804974871407239E-46</v>
      </c>
      <c r="H434">
        <f t="shared" si="38"/>
        <v>1.8785297902765208</v>
      </c>
      <c r="I434">
        <f t="shared" si="39"/>
        <v>5.2152381971123996</v>
      </c>
      <c r="J434">
        <f t="shared" si="40"/>
        <v>323.50473311487332</v>
      </c>
      <c r="K434">
        <f t="shared" si="40"/>
        <v>51984</v>
      </c>
      <c r="L434">
        <f t="shared" si="40"/>
        <v>0.77181459240330763</v>
      </c>
      <c r="M434">
        <f t="shared" si="40"/>
        <v>7.7548982988217992</v>
      </c>
    </row>
    <row r="435" spans="1:13" x14ac:dyDescent="0.3">
      <c r="A435">
        <v>132</v>
      </c>
      <c r="B435">
        <v>66</v>
      </c>
      <c r="C435">
        <v>228</v>
      </c>
      <c r="D435">
        <v>5</v>
      </c>
      <c r="E435">
        <v>7</v>
      </c>
      <c r="F435">
        <f t="shared" si="36"/>
        <v>44.858607315986006</v>
      </c>
      <c r="G435">
        <f t="shared" si="37"/>
        <v>6.7227133183758371E-48</v>
      </c>
      <c r="H435">
        <f t="shared" si="38"/>
        <v>1.8320709369804764</v>
      </c>
      <c r="I435">
        <f t="shared" si="39"/>
        <v>5.1189639659783133</v>
      </c>
      <c r="J435">
        <f t="shared" si="40"/>
        <v>446.95848461968041</v>
      </c>
      <c r="K435">
        <f t="shared" si="40"/>
        <v>51984</v>
      </c>
      <c r="L435">
        <f t="shared" si="40"/>
        <v>10.035774548323758</v>
      </c>
      <c r="M435">
        <f t="shared" si="40"/>
        <v>3.5382965612880364</v>
      </c>
    </row>
    <row r="436" spans="1:13" x14ac:dyDescent="0.3">
      <c r="A436">
        <v>133</v>
      </c>
      <c r="B436">
        <v>61</v>
      </c>
      <c r="C436">
        <v>210</v>
      </c>
      <c r="D436">
        <v>3</v>
      </c>
      <c r="E436">
        <v>6</v>
      </c>
      <c r="F436">
        <f t="shared" si="36"/>
        <v>43.72584443439046</v>
      </c>
      <c r="G436">
        <f t="shared" si="37"/>
        <v>2.2889144586581339E-49</v>
      </c>
      <c r="H436">
        <f t="shared" si="38"/>
        <v>1.7864963723431717</v>
      </c>
      <c r="I436">
        <f t="shared" si="39"/>
        <v>5.0236802091414523</v>
      </c>
      <c r="J436">
        <f t="shared" si="40"/>
        <v>298.39645050487906</v>
      </c>
      <c r="K436">
        <f t="shared" si="40"/>
        <v>44100</v>
      </c>
      <c r="L436">
        <f t="shared" si="40"/>
        <v>1.4725910543362821</v>
      </c>
      <c r="M436">
        <f t="shared" si="40"/>
        <v>0.95320033402207827</v>
      </c>
    </row>
    <row r="437" spans="1:13" x14ac:dyDescent="0.3">
      <c r="A437">
        <v>134</v>
      </c>
      <c r="B437">
        <v>64</v>
      </c>
      <c r="C437">
        <v>248</v>
      </c>
      <c r="D437">
        <v>4</v>
      </c>
      <c r="E437">
        <v>2</v>
      </c>
      <c r="F437">
        <f t="shared" si="36"/>
        <v>42.61524653745942</v>
      </c>
      <c r="G437">
        <f t="shared" si="37"/>
        <v>7.4221148414666435E-51</v>
      </c>
      <c r="H437">
        <f t="shared" si="38"/>
        <v>1.7417974345824947</v>
      </c>
      <c r="I437">
        <f t="shared" si="39"/>
        <v>4.929398052673327</v>
      </c>
      <c r="J437">
        <f t="shared" si="40"/>
        <v>457.30768065364134</v>
      </c>
      <c r="K437">
        <f t="shared" si="40"/>
        <v>61504</v>
      </c>
      <c r="L437">
        <f t="shared" si="40"/>
        <v>5.0994788264582036</v>
      </c>
      <c r="M437">
        <f t="shared" si="40"/>
        <v>8.5813729510062799</v>
      </c>
    </row>
    <row r="438" spans="1:13" x14ac:dyDescent="0.3">
      <c r="A438">
        <v>135</v>
      </c>
      <c r="B438">
        <v>62</v>
      </c>
      <c r="C438">
        <v>207</v>
      </c>
      <c r="D438">
        <v>3</v>
      </c>
      <c r="E438">
        <v>3</v>
      </c>
      <c r="F438">
        <f t="shared" si="36"/>
        <v>41.526581975364884</v>
      </c>
      <c r="G438">
        <f t="shared" si="37"/>
        <v>2.292128249596076E-52</v>
      </c>
      <c r="H438">
        <f t="shared" si="38"/>
        <v>1.6979652937121614</v>
      </c>
      <c r="I438">
        <f t="shared" si="39"/>
        <v>4.836127948603913</v>
      </c>
      <c r="J438">
        <f t="shared" si="40"/>
        <v>419.16084561145402</v>
      </c>
      <c r="K438">
        <f t="shared" si="40"/>
        <v>42849</v>
      </c>
      <c r="L438">
        <f t="shared" si="40"/>
        <v>1.6952943763780581</v>
      </c>
      <c r="M438">
        <f t="shared" si="40"/>
        <v>3.3713658436444138</v>
      </c>
    </row>
    <row r="439" spans="1:13" x14ac:dyDescent="0.3">
      <c r="A439">
        <v>136</v>
      </c>
      <c r="B439">
        <v>58</v>
      </c>
      <c r="C439">
        <v>197</v>
      </c>
      <c r="D439">
        <v>3</v>
      </c>
      <c r="E439">
        <v>5</v>
      </c>
      <c r="F439">
        <f t="shared" si="36"/>
        <v>40.459615184888705</v>
      </c>
      <c r="G439">
        <f t="shared" si="37"/>
        <v>6.7416048612888439E-54</v>
      </c>
      <c r="H439">
        <f t="shared" si="38"/>
        <v>1.6549909609167686</v>
      </c>
      <c r="I439">
        <f t="shared" si="39"/>
        <v>4.7438796810863781</v>
      </c>
      <c r="J439">
        <f t="shared" si="40"/>
        <v>307.6650994621869</v>
      </c>
      <c r="K439">
        <f t="shared" si="40"/>
        <v>38809</v>
      </c>
      <c r="L439">
        <f t="shared" si="40"/>
        <v>1.8090493152155975</v>
      </c>
      <c r="M439">
        <f t="shared" si="40"/>
        <v>6.5597617760415367E-2</v>
      </c>
    </row>
    <row r="440" spans="1:13" x14ac:dyDescent="0.3">
      <c r="A440">
        <v>137</v>
      </c>
      <c r="B440">
        <v>50</v>
      </c>
      <c r="C440">
        <v>232</v>
      </c>
      <c r="D440">
        <v>1</v>
      </c>
      <c r="E440">
        <v>3</v>
      </c>
      <c r="F440">
        <f t="shared" si="36"/>
        <v>39.414106929916557</v>
      </c>
      <c r="G440">
        <f t="shared" si="37"/>
        <v>1.8884296515574739E-55</v>
      </c>
      <c r="H440">
        <f t="shared" si="38"/>
        <v>1.612865297807788</v>
      </c>
      <c r="I440">
        <f t="shared" si="39"/>
        <v>4.6526623729635794</v>
      </c>
      <c r="J440">
        <f t="shared" si="40"/>
        <v>112.06113209124068</v>
      </c>
      <c r="K440">
        <f t="shared" si="40"/>
        <v>53824</v>
      </c>
      <c r="L440">
        <f t="shared" si="40"/>
        <v>0.37560387325702865</v>
      </c>
      <c r="M440">
        <f t="shared" si="40"/>
        <v>2.7312929190096091</v>
      </c>
    </row>
    <row r="441" spans="1:13" x14ac:dyDescent="0.3">
      <c r="A441">
        <v>138</v>
      </c>
      <c r="B441">
        <v>70</v>
      </c>
      <c r="C441">
        <v>238</v>
      </c>
      <c r="D441">
        <v>3</v>
      </c>
      <c r="E441">
        <v>3</v>
      </c>
      <c r="F441">
        <f t="shared" si="36"/>
        <v>38.389814538509739</v>
      </c>
      <c r="G441">
        <f t="shared" si="37"/>
        <v>5.0379222920493028E-57</v>
      </c>
      <c r="H441">
        <f t="shared" si="38"/>
        <v>1.571579025555351</v>
      </c>
      <c r="I441">
        <f t="shared" si="39"/>
        <v>4.5624844927226036</v>
      </c>
      <c r="J441">
        <f t="shared" si="40"/>
        <v>999.20382490981024</v>
      </c>
      <c r="K441">
        <f t="shared" si="40"/>
        <v>56644</v>
      </c>
      <c r="L441">
        <f t="shared" si="40"/>
        <v>2.0403864802334004</v>
      </c>
      <c r="M441">
        <f t="shared" si="40"/>
        <v>2.4413577899986119</v>
      </c>
    </row>
    <row r="442" spans="1:13" x14ac:dyDescent="0.3">
      <c r="A442">
        <v>139</v>
      </c>
      <c r="B442">
        <v>51</v>
      </c>
      <c r="C442">
        <v>231</v>
      </c>
      <c r="D442">
        <v>4</v>
      </c>
      <c r="E442">
        <v>8</v>
      </c>
      <c r="F442">
        <f t="shared" si="36"/>
        <v>37.386492136430199</v>
      </c>
      <c r="G442">
        <f t="shared" si="37"/>
        <v>1.280015575699943E-58</v>
      </c>
      <c r="H442">
        <f t="shared" si="38"/>
        <v>1.5311227338909845</v>
      </c>
      <c r="I442">
        <f t="shared" si="39"/>
        <v>4.4733538618235009</v>
      </c>
      <c r="J442">
        <f t="shared" si="40"/>
        <v>185.32759635147681</v>
      </c>
      <c r="K442">
        <f t="shared" si="40"/>
        <v>53361</v>
      </c>
      <c r="L442">
        <f t="shared" si="40"/>
        <v>6.0953549551099275</v>
      </c>
      <c r="M442">
        <f t="shared" si="40"/>
        <v>12.437232983915214</v>
      </c>
    </row>
    <row r="443" spans="1:13" x14ac:dyDescent="0.3">
      <c r="A443">
        <v>140</v>
      </c>
      <c r="B443">
        <v>63</v>
      </c>
      <c r="C443">
        <v>206</v>
      </c>
      <c r="D443">
        <v>2</v>
      </c>
      <c r="E443">
        <v>5</v>
      </c>
      <c r="F443">
        <f t="shared" si="36"/>
        <v>36.403890877001835</v>
      </c>
      <c r="G443">
        <f t="shared" si="37"/>
        <v>3.0973635326102852E-60</v>
      </c>
      <c r="H443">
        <f t="shared" si="38"/>
        <v>1.4914868899766534</v>
      </c>
      <c r="I443">
        <f t="shared" si="39"/>
        <v>4.385277662388174</v>
      </c>
      <c r="J443">
        <f t="shared" si="40"/>
        <v>707.35302048242625</v>
      </c>
      <c r="K443">
        <f t="shared" si="40"/>
        <v>42436</v>
      </c>
      <c r="L443">
        <f t="shared" si="40"/>
        <v>0.25858558306561624</v>
      </c>
      <c r="M443">
        <f t="shared" si="40"/>
        <v>0.37788355235894783</v>
      </c>
    </row>
    <row r="444" spans="1:13" x14ac:dyDescent="0.3">
      <c r="A444">
        <v>141</v>
      </c>
      <c r="B444">
        <v>57</v>
      </c>
      <c r="C444">
        <v>190</v>
      </c>
      <c r="D444">
        <v>3</v>
      </c>
      <c r="E444">
        <v>4</v>
      </c>
      <c r="F444">
        <f t="shared" si="36"/>
        <v>35.441759167197375</v>
      </c>
      <c r="G444">
        <f t="shared" si="37"/>
        <v>7.1380936876579372E-62</v>
      </c>
      <c r="H444">
        <f t="shared" si="38"/>
        <v>1.4526618471357726</v>
      </c>
      <c r="I444">
        <f t="shared" si="39"/>
        <v>4.2982624452353102</v>
      </c>
      <c r="J444">
        <f t="shared" si="40"/>
        <v>464.75774780511841</v>
      </c>
      <c r="K444">
        <f t="shared" si="40"/>
        <v>36100</v>
      </c>
      <c r="L444">
        <f t="shared" si="40"/>
        <v>2.394255359309279</v>
      </c>
      <c r="M444">
        <f t="shared" si="40"/>
        <v>8.8960486237746411E-2</v>
      </c>
    </row>
    <row r="445" spans="1:13" x14ac:dyDescent="0.3">
      <c r="A445">
        <v>142</v>
      </c>
      <c r="B445">
        <v>72</v>
      </c>
      <c r="C445">
        <v>215</v>
      </c>
      <c r="D445">
        <v>0</v>
      </c>
      <c r="E445">
        <v>7</v>
      </c>
      <c r="F445">
        <f t="shared" si="36"/>
        <v>34.499842889847571</v>
      </c>
      <c r="G445">
        <f t="shared" si="37"/>
        <v>1.5666985565265041E-63</v>
      </c>
      <c r="H445">
        <f t="shared" si="38"/>
        <v>1.4146378534420685</v>
      </c>
      <c r="I445">
        <f t="shared" si="39"/>
        <v>4.2123141382471143</v>
      </c>
      <c r="J445">
        <f t="shared" si="40"/>
        <v>1406.2617832861158</v>
      </c>
      <c r="K445">
        <f t="shared" si="40"/>
        <v>46225</v>
      </c>
      <c r="L445">
        <f t="shared" si="40"/>
        <v>2.0012002563911833</v>
      </c>
      <c r="M445">
        <f t="shared" si="40"/>
        <v>7.771192463816929</v>
      </c>
    </row>
    <row r="446" spans="1:13" x14ac:dyDescent="0.3">
      <c r="A446">
        <v>143</v>
      </c>
      <c r="B446">
        <v>53</v>
      </c>
      <c r="C446">
        <v>159</v>
      </c>
      <c r="D446">
        <v>3</v>
      </c>
      <c r="E446">
        <v>7</v>
      </c>
      <c r="F446">
        <f t="shared" si="36"/>
        <v>33.577885621875438</v>
      </c>
      <c r="G446">
        <f t="shared" si="37"/>
        <v>3.2749281730188187E-65</v>
      </c>
      <c r="H446">
        <f t="shared" si="38"/>
        <v>1.377405060162441</v>
      </c>
      <c r="I446">
        <f t="shared" si="39"/>
        <v>4.1274380550535223</v>
      </c>
      <c r="J446">
        <f t="shared" si="40"/>
        <v>377.21852691695284</v>
      </c>
      <c r="K446">
        <f t="shared" si="40"/>
        <v>25281</v>
      </c>
      <c r="L446">
        <f t="shared" si="40"/>
        <v>2.6328143387864515</v>
      </c>
      <c r="M446">
        <f t="shared" si="40"/>
        <v>8.2516121275546901</v>
      </c>
    </row>
    <row r="447" spans="1:13" x14ac:dyDescent="0.3">
      <c r="A447">
        <v>144</v>
      </c>
      <c r="B447">
        <v>51</v>
      </c>
      <c r="C447">
        <v>199</v>
      </c>
      <c r="D447">
        <v>1</v>
      </c>
      <c r="E447">
        <v>2</v>
      </c>
      <c r="F447">
        <f t="shared" si="36"/>
        <v>32.675628848465756</v>
      </c>
      <c r="G447">
        <f t="shared" si="37"/>
        <v>6.5197546365924065E-67</v>
      </c>
      <c r="H447">
        <f t="shared" si="38"/>
        <v>1.3409535300502151</v>
      </c>
      <c r="I447">
        <f t="shared" si="39"/>
        <v>4.0436389040195273</v>
      </c>
      <c r="J447">
        <f t="shared" si="40"/>
        <v>335.78257809918045</v>
      </c>
      <c r="K447">
        <f t="shared" si="40"/>
        <v>39601</v>
      </c>
      <c r="L447">
        <f t="shared" si="40"/>
        <v>0.11624930965370295</v>
      </c>
      <c r="M447">
        <f t="shared" si="40"/>
        <v>4.176459970022135</v>
      </c>
    </row>
    <row r="448" spans="1:13" x14ac:dyDescent="0.3">
      <c r="A448">
        <v>145</v>
      </c>
      <c r="B448">
        <v>55</v>
      </c>
      <c r="C448">
        <v>182</v>
      </c>
      <c r="D448">
        <v>3</v>
      </c>
      <c r="E448">
        <v>4</v>
      </c>
      <c r="F448">
        <f t="shared" si="36"/>
        <v>31.79281217308624</v>
      </c>
      <c r="G448">
        <f t="shared" si="37"/>
        <v>1.2361576502676437E-68</v>
      </c>
      <c r="H448">
        <f t="shared" si="38"/>
        <v>1.3052732454854303</v>
      </c>
      <c r="I448">
        <f t="shared" si="39"/>
        <v>3.9609207975211991</v>
      </c>
      <c r="J448">
        <f t="shared" si="40"/>
        <v>538.57356683365424</v>
      </c>
      <c r="K448">
        <f t="shared" si="40"/>
        <v>33124</v>
      </c>
      <c r="L448">
        <f t="shared" si="40"/>
        <v>2.8720987724674867</v>
      </c>
      <c r="M448">
        <f t="shared" si="40"/>
        <v>1.5271840663791201E-3</v>
      </c>
    </row>
    <row r="449" spans="1:13" x14ac:dyDescent="0.3">
      <c r="A449">
        <v>146</v>
      </c>
      <c r="B449">
        <v>48</v>
      </c>
      <c r="C449">
        <v>202</v>
      </c>
      <c r="D449">
        <v>1</v>
      </c>
      <c r="E449">
        <v>2</v>
      </c>
      <c r="F449">
        <f t="shared" si="36"/>
        <v>30.929173523283165</v>
      </c>
      <c r="G449">
        <f t="shared" si="37"/>
        <v>2.2321820247484484E-70</v>
      </c>
      <c r="H449">
        <f t="shared" si="38"/>
        <v>1.2703541164590444</v>
      </c>
      <c r="I449">
        <f t="shared" si="39"/>
        <v>3.8792872614959522</v>
      </c>
      <c r="J449">
        <f t="shared" si="40"/>
        <v>291.41311659817654</v>
      </c>
      <c r="K449">
        <f t="shared" si="40"/>
        <v>40804</v>
      </c>
      <c r="L449">
        <f t="shared" si="40"/>
        <v>7.3091348286350541E-2</v>
      </c>
      <c r="M449">
        <f t="shared" si="40"/>
        <v>3.5317206112209552</v>
      </c>
    </row>
    <row r="450" spans="1:13" x14ac:dyDescent="0.3">
      <c r="A450">
        <v>147</v>
      </c>
      <c r="B450">
        <v>55</v>
      </c>
      <c r="C450">
        <v>220</v>
      </c>
      <c r="D450">
        <v>2</v>
      </c>
      <c r="E450">
        <v>5</v>
      </c>
      <c r="F450">
        <f t="shared" si="36"/>
        <v>30.084449352181348</v>
      </c>
      <c r="G450">
        <f t="shared" si="37"/>
        <v>3.8388265398883301E-72</v>
      </c>
      <c r="H450">
        <f t="shared" si="38"/>
        <v>1.2361859883981956</v>
      </c>
      <c r="I450">
        <f t="shared" si="39"/>
        <v>3.7987412452526046</v>
      </c>
      <c r="J450">
        <f t="shared" si="40"/>
        <v>620.78466408401641</v>
      </c>
      <c r="K450">
        <f t="shared" si="40"/>
        <v>48400</v>
      </c>
      <c r="L450">
        <f t="shared" si="40"/>
        <v>0.58341184431924142</v>
      </c>
      <c r="M450">
        <f t="shared" si="40"/>
        <v>1.4430225958572631</v>
      </c>
    </row>
    <row r="451" spans="1:13" x14ac:dyDescent="0.3">
      <c r="A451">
        <v>148</v>
      </c>
      <c r="B451">
        <v>46</v>
      </c>
      <c r="C451">
        <v>203</v>
      </c>
      <c r="D451">
        <v>1</v>
      </c>
      <c r="E451">
        <v>5</v>
      </c>
      <c r="F451">
        <f t="shared" si="36"/>
        <v>29.258374835624117</v>
      </c>
      <c r="G451">
        <f t="shared" si="37"/>
        <v>6.287536327495886E-74</v>
      </c>
      <c r="H451">
        <f t="shared" si="38"/>
        <v>1.2027586498298639</v>
      </c>
      <c r="I451">
        <f t="shared" si="39"/>
        <v>3.7192851315268172</v>
      </c>
      <c r="J451">
        <f t="shared" si="40"/>
        <v>280.2820131444638</v>
      </c>
      <c r="K451">
        <f t="shared" si="40"/>
        <v>41209</v>
      </c>
      <c r="L451">
        <f t="shared" si="40"/>
        <v>4.1111070080829371E-2</v>
      </c>
      <c r="M451">
        <f t="shared" si="40"/>
        <v>1.6402305743282819</v>
      </c>
    </row>
    <row r="452" spans="1:13" x14ac:dyDescent="0.3">
      <c r="A452">
        <v>149</v>
      </c>
      <c r="B452">
        <v>66</v>
      </c>
      <c r="C452">
        <v>201</v>
      </c>
      <c r="D452">
        <v>0</v>
      </c>
      <c r="E452">
        <v>6</v>
      </c>
      <c r="F452">
        <f t="shared" si="36"/>
        <v>28.45068406489548</v>
      </c>
      <c r="G452">
        <f t="shared" si="37"/>
        <v>9.8078917178397168E-76</v>
      </c>
      <c r="H452">
        <f t="shared" si="38"/>
        <v>1.1700618398805651</v>
      </c>
      <c r="I452">
        <f t="shared" si="39"/>
        <v>3.640920746767482</v>
      </c>
      <c r="J452">
        <f t="shared" si="40"/>
        <v>1409.951127194294</v>
      </c>
      <c r="K452">
        <f t="shared" si="40"/>
        <v>40401</v>
      </c>
      <c r="L452">
        <f t="shared" si="40"/>
        <v>1.3690447091446931</v>
      </c>
      <c r="M452">
        <f t="shared" si="40"/>
        <v>5.5652549230320947</v>
      </c>
    </row>
    <row r="453" spans="1:13" x14ac:dyDescent="0.3">
      <c r="A453">
        <v>150</v>
      </c>
      <c r="B453">
        <v>52</v>
      </c>
      <c r="C453">
        <v>210</v>
      </c>
      <c r="D453">
        <v>0</v>
      </c>
      <c r="E453">
        <v>5</v>
      </c>
      <c r="F453">
        <f t="shared" si="36"/>
        <v>27.661110234972945</v>
      </c>
      <c r="G453">
        <f t="shared" si="37"/>
        <v>1.457081868987675E-77</v>
      </c>
      <c r="H453">
        <f t="shared" si="38"/>
        <v>1.138085255609887</v>
      </c>
      <c r="I453">
        <f t="shared" si="39"/>
        <v>3.5636493716397104</v>
      </c>
      <c r="J453">
        <f t="shared" si="40"/>
        <v>592.3815549941387</v>
      </c>
      <c r="K453">
        <f t="shared" si="40"/>
        <v>44100</v>
      </c>
      <c r="L453">
        <f t="shared" si="40"/>
        <v>1.295238049036622</v>
      </c>
      <c r="M453">
        <f t="shared" si="40"/>
        <v>2.0631031275909986</v>
      </c>
    </row>
    <row r="454" spans="1:13" x14ac:dyDescent="0.3">
      <c r="A454">
        <v>151</v>
      </c>
      <c r="B454">
        <v>52</v>
      </c>
      <c r="C454">
        <v>190</v>
      </c>
      <c r="D454">
        <v>4</v>
      </c>
      <c r="E454">
        <v>5</v>
      </c>
      <c r="F454">
        <f t="shared" si="36"/>
        <v>26.889385828265276</v>
      </c>
      <c r="G454">
        <f t="shared" si="37"/>
        <v>2.0616046368865738E-79</v>
      </c>
      <c r="H454">
        <f t="shared" si="38"/>
        <v>1.1068185591759436</v>
      </c>
      <c r="I454">
        <f t="shared" si="39"/>
        <v>3.4874717517301388</v>
      </c>
      <c r="J454">
        <f t="shared" si="40"/>
        <v>630.54294408172473</v>
      </c>
      <c r="K454">
        <f t="shared" si="40"/>
        <v>36100</v>
      </c>
      <c r="L454">
        <f t="shared" si="40"/>
        <v>8.3704988495287633</v>
      </c>
      <c r="M454">
        <f t="shared" si="40"/>
        <v>2.2877417018142947</v>
      </c>
    </row>
    <row r="455" spans="1:13" x14ac:dyDescent="0.3">
      <c r="A455">
        <v>152</v>
      </c>
      <c r="B455">
        <v>57</v>
      </c>
      <c r="C455">
        <v>193</v>
      </c>
      <c r="D455">
        <v>0</v>
      </c>
      <c r="E455">
        <v>6</v>
      </c>
      <c r="F455">
        <f t="shared" si="36"/>
        <v>26.135242793795754</v>
      </c>
      <c r="G455">
        <f t="shared" si="37"/>
        <v>2.7780492903751274E-81</v>
      </c>
      <c r="H455">
        <f t="shared" si="38"/>
        <v>1.0762513848310284</v>
      </c>
      <c r="I455">
        <f t="shared" si="39"/>
        <v>3.412388108440322</v>
      </c>
      <c r="J455">
        <f t="shared" si="40"/>
        <v>952.63323739793691</v>
      </c>
      <c r="K455">
        <f t="shared" si="40"/>
        <v>37249</v>
      </c>
      <c r="L455">
        <f t="shared" si="40"/>
        <v>1.1583170433507064</v>
      </c>
      <c r="M455">
        <f t="shared" si="40"/>
        <v>6.6957353013410543</v>
      </c>
    </row>
    <row r="456" spans="1:13" x14ac:dyDescent="0.3">
      <c r="A456">
        <v>153</v>
      </c>
      <c r="B456">
        <v>49</v>
      </c>
      <c r="C456">
        <v>201</v>
      </c>
      <c r="D456">
        <v>3</v>
      </c>
      <c r="E456">
        <v>2</v>
      </c>
      <c r="F456">
        <f t="shared" si="36"/>
        <v>25.398412721797065</v>
      </c>
      <c r="G456">
        <f t="shared" si="37"/>
        <v>3.5652307883878403E-83</v>
      </c>
      <c r="H456">
        <f t="shared" si="38"/>
        <v>1.0463733457459781</v>
      </c>
      <c r="I456">
        <f t="shared" si="39"/>
        <v>3.3383981500541067</v>
      </c>
      <c r="J456">
        <f t="shared" si="40"/>
        <v>557.0349220506306</v>
      </c>
      <c r="K456">
        <f t="shared" si="40"/>
        <v>40401</v>
      </c>
      <c r="L456">
        <f t="shared" si="40"/>
        <v>3.8166571042117639</v>
      </c>
      <c r="M456">
        <f t="shared" si="40"/>
        <v>1.7913096080682551</v>
      </c>
    </row>
    <row r="457" spans="1:13" x14ac:dyDescent="0.3">
      <c r="A457">
        <v>154</v>
      </c>
      <c r="B457">
        <v>60</v>
      </c>
      <c r="C457">
        <v>173</v>
      </c>
      <c r="D457">
        <v>1</v>
      </c>
      <c r="E457">
        <v>4</v>
      </c>
      <c r="F457">
        <f t="shared" si="36"/>
        <v>24.67862701368982</v>
      </c>
      <c r="G457">
        <f t="shared" si="37"/>
        <v>4.3576112761921811E-85</v>
      </c>
      <c r="H457">
        <f t="shared" si="38"/>
        <v>1.0171740406619696</v>
      </c>
      <c r="I457">
        <f t="shared" si="39"/>
        <v>3.2655010829649846</v>
      </c>
      <c r="J457">
        <f t="shared" si="40"/>
        <v>1247.5993896380426</v>
      </c>
      <c r="K457">
        <f t="shared" si="40"/>
        <v>29929</v>
      </c>
      <c r="L457">
        <f t="shared" si="40"/>
        <v>2.9494767265898493E-4</v>
      </c>
      <c r="M457">
        <f t="shared" si="40"/>
        <v>0.53948865912561039</v>
      </c>
    </row>
    <row r="458" spans="1:13" x14ac:dyDescent="0.3">
      <c r="A458">
        <v>155</v>
      </c>
      <c r="B458">
        <v>47</v>
      </c>
      <c r="C458">
        <v>193</v>
      </c>
      <c r="D458">
        <v>2</v>
      </c>
      <c r="E458">
        <v>5</v>
      </c>
      <c r="F458">
        <f t="shared" si="36"/>
        <v>23.97561704742218</v>
      </c>
      <c r="G458">
        <f t="shared" si="37"/>
        <v>5.0725047265877235E-87</v>
      </c>
      <c r="H458">
        <f t="shared" si="38"/>
        <v>0.98864306036868488</v>
      </c>
      <c r="I458">
        <f t="shared" si="39"/>
        <v>3.1936956230495364</v>
      </c>
      <c r="J458">
        <f t="shared" si="40"/>
        <v>530.12221034695619</v>
      </c>
      <c r="K458">
        <f t="shared" si="40"/>
        <v>37249</v>
      </c>
      <c r="L458">
        <f t="shared" si="40"/>
        <v>1.0228428593404195</v>
      </c>
      <c r="M458">
        <f t="shared" si="40"/>
        <v>3.2627355021904028</v>
      </c>
    </row>
    <row r="459" spans="1:13" x14ac:dyDescent="0.3">
      <c r="A459">
        <v>156</v>
      </c>
      <c r="B459">
        <v>32</v>
      </c>
      <c r="C459">
        <v>174</v>
      </c>
      <c r="D459">
        <v>6</v>
      </c>
      <c r="E459">
        <v>8</v>
      </c>
      <c r="F459">
        <f t="shared" si="36"/>
        <v>23.289114338153848</v>
      </c>
      <c r="G459">
        <f t="shared" si="37"/>
        <v>5.6235371848575802E-89</v>
      </c>
      <c r="H459">
        <f t="shared" si="38"/>
        <v>0.96076999400798424</v>
      </c>
      <c r="I459">
        <f t="shared" si="39"/>
        <v>3.1229800071732412</v>
      </c>
      <c r="J459">
        <f t="shared" si="40"/>
        <v>75.87952901375688</v>
      </c>
      <c r="K459">
        <f t="shared" si="40"/>
        <v>30276</v>
      </c>
      <c r="L459">
        <f t="shared" si="40"/>
        <v>25.393839053290289</v>
      </c>
      <c r="M459">
        <f t="shared" si="40"/>
        <v>23.785324010431914</v>
      </c>
    </row>
    <row r="460" spans="1:13" x14ac:dyDescent="0.3">
      <c r="A460">
        <v>157</v>
      </c>
      <c r="B460">
        <v>62</v>
      </c>
      <c r="C460">
        <v>185</v>
      </c>
      <c r="D460">
        <v>0</v>
      </c>
      <c r="E460">
        <v>2</v>
      </c>
      <c r="F460">
        <f t="shared" si="36"/>
        <v>22.618850694272506</v>
      </c>
      <c r="G460">
        <f t="shared" si="37"/>
        <v>5.9375847085017235E-91</v>
      </c>
      <c r="H460">
        <f t="shared" si="38"/>
        <v>0.9335444352024338</v>
      </c>
      <c r="I460">
        <f t="shared" si="39"/>
        <v>3.0533520048150669</v>
      </c>
      <c r="J460">
        <f t="shared" si="40"/>
        <v>1550.8749206400007</v>
      </c>
      <c r="K460">
        <f t="shared" si="40"/>
        <v>34225</v>
      </c>
      <c r="L460">
        <f t="shared" si="40"/>
        <v>0.87150521249743107</v>
      </c>
      <c r="M460">
        <f t="shared" si="40"/>
        <v>1.1095504460479206</v>
      </c>
    </row>
    <row r="461" spans="1:13" x14ac:dyDescent="0.3">
      <c r="A461">
        <v>158</v>
      </c>
      <c r="B461">
        <v>43</v>
      </c>
      <c r="C461">
        <v>190</v>
      </c>
      <c r="D461">
        <v>2</v>
      </c>
      <c r="E461">
        <v>1</v>
      </c>
      <c r="F461">
        <f t="shared" si="36"/>
        <v>21.964558368736373</v>
      </c>
      <c r="G461">
        <f t="shared" si="37"/>
        <v>5.9706718433752971E-93</v>
      </c>
      <c r="H461">
        <f t="shared" si="38"/>
        <v>0.90695598800823385</v>
      </c>
      <c r="I461">
        <f t="shared" si="39"/>
        <v>2.9848089297974267</v>
      </c>
      <c r="J461">
        <f t="shared" si="40"/>
        <v>442.48980462229895</v>
      </c>
      <c r="K461">
        <f t="shared" si="40"/>
        <v>36100</v>
      </c>
      <c r="L461">
        <f t="shared" si="40"/>
        <v>1.1947452121510562</v>
      </c>
      <c r="M461">
        <f t="shared" si="40"/>
        <v>3.9394664878036063</v>
      </c>
    </row>
    <row r="462" spans="1:13" x14ac:dyDescent="0.3">
      <c r="A462">
        <v>159</v>
      </c>
      <c r="B462">
        <v>46</v>
      </c>
      <c r="C462">
        <v>188</v>
      </c>
      <c r="D462">
        <v>1</v>
      </c>
      <c r="E462">
        <v>2</v>
      </c>
      <c r="F462">
        <f t="shared" si="36"/>
        <v>21.325970205741697</v>
      </c>
      <c r="G462">
        <f t="shared" si="37"/>
        <v>5.7180733591922102E-95</v>
      </c>
      <c r="H462">
        <f t="shared" si="38"/>
        <v>0.88099427269227293</v>
      </c>
      <c r="I462">
        <f t="shared" si="39"/>
        <v>2.917347652108278</v>
      </c>
      <c r="J462">
        <f t="shared" si="40"/>
        <v>608.80774628794643</v>
      </c>
      <c r="K462">
        <f t="shared" si="40"/>
        <v>35344</v>
      </c>
      <c r="L462">
        <f t="shared" si="40"/>
        <v>1.4162363132041098E-2</v>
      </c>
      <c r="M462">
        <f t="shared" si="40"/>
        <v>0.84152671482857011</v>
      </c>
    </row>
    <row r="463" spans="1:13" x14ac:dyDescent="0.3">
      <c r="A463">
        <v>160</v>
      </c>
      <c r="B463">
        <v>34</v>
      </c>
      <c r="C463">
        <v>184</v>
      </c>
      <c r="D463">
        <v>3</v>
      </c>
      <c r="E463">
        <v>3</v>
      </c>
      <c r="F463">
        <f t="shared" si="36"/>
        <v>20.702819782718265</v>
      </c>
      <c r="G463">
        <f t="shared" si="37"/>
        <v>5.2154210998732788E-97</v>
      </c>
      <c r="H463">
        <f t="shared" si="38"/>
        <v>0.85564893133323705</v>
      </c>
      <c r="I463">
        <f t="shared" si="39"/>
        <v>2.8509646098023245</v>
      </c>
      <c r="J463">
        <f t="shared" si="40"/>
        <v>176.81500173086872</v>
      </c>
      <c r="K463">
        <f t="shared" si="40"/>
        <v>33856</v>
      </c>
      <c r="L463">
        <f t="shared" si="40"/>
        <v>4.5982415056922878</v>
      </c>
      <c r="M463">
        <f t="shared" si="40"/>
        <v>2.2211547531373402E-2</v>
      </c>
    </row>
    <row r="464" spans="1:13" x14ac:dyDescent="0.3">
      <c r="A464">
        <v>161</v>
      </c>
      <c r="B464">
        <v>39</v>
      </c>
      <c r="C464">
        <v>164</v>
      </c>
      <c r="D464">
        <v>2</v>
      </c>
      <c r="E464">
        <v>4</v>
      </c>
      <c r="F464">
        <f t="shared" si="36"/>
        <v>20.094841547661655</v>
      </c>
      <c r="G464">
        <f t="shared" si="37"/>
        <v>4.5304586729383226E-99</v>
      </c>
      <c r="H464">
        <f t="shared" si="38"/>
        <v>0.83090963324687539</v>
      </c>
      <c r="I464">
        <f t="shared" si="39"/>
        <v>2.7856558209684863</v>
      </c>
      <c r="J464">
        <f t="shared" si="40"/>
        <v>357.40501610801994</v>
      </c>
      <c r="K464">
        <f t="shared" si="40"/>
        <v>26896</v>
      </c>
      <c r="L464">
        <f t="shared" si="40"/>
        <v>1.3667722856349551</v>
      </c>
      <c r="M464">
        <f t="shared" ref="M464" si="41">(I464-E464)^2</f>
        <v>1.4746317851477211</v>
      </c>
    </row>
    <row r="465" spans="1:13" x14ac:dyDescent="0.3">
      <c r="A465">
        <v>162</v>
      </c>
      <c r="B465">
        <v>46</v>
      </c>
      <c r="C465">
        <v>194</v>
      </c>
      <c r="D465">
        <v>2</v>
      </c>
      <c r="E465">
        <v>5</v>
      </c>
      <c r="F465">
        <f t="shared" ref="F465:F528" si="42">$F$10*EXP(-(($A465-$F$11)^2)/(2*$F$12^2))+$M$10*EXP(-(($A465-$M$11)^2)/(2*$M$12^2))+$K$10*EXP(-(($A465-$K$11)^2)/(2*$K$12^2))</f>
        <v>19.501770951814883</v>
      </c>
      <c r="G465">
        <f t="shared" ref="G465:G528" si="43">$G$10*EXP(-(($A465-$G$11)^2)/(2*$G$12^2))+$L$10*EXP(-(($A465-$L$11)^2)/(2*$L$12^2))</f>
        <v>3.7480735362860472E-101</v>
      </c>
      <c r="H465">
        <f t="shared" ref="H465:H528" si="44">$H$10*EXP(-(($A465-$H$11)^2)/(2*$H$12^2))</f>
        <v>0.80676608023569907</v>
      </c>
      <c r="I465">
        <f t="shared" ref="I465:I528" si="45">$I$10*EXP(-(($A465-$I$11)^2)/(2*$I$12^2))</f>
        <v>2.7214168957510414</v>
      </c>
      <c r="J465">
        <f t="shared" ref="J465:M528" si="46">(F465-B465)^2</f>
        <v>702.15614269008154</v>
      </c>
      <c r="K465">
        <f t="shared" si="46"/>
        <v>37636</v>
      </c>
      <c r="L465">
        <f t="shared" si="46"/>
        <v>1.4238071872760782</v>
      </c>
      <c r="M465">
        <f t="shared" si="46"/>
        <v>5.1919409629688209</v>
      </c>
    </row>
    <row r="466" spans="1:13" x14ac:dyDescent="0.3">
      <c r="A466">
        <v>163</v>
      </c>
      <c r="B466">
        <v>37</v>
      </c>
      <c r="C466">
        <v>183</v>
      </c>
      <c r="D466">
        <v>2</v>
      </c>
      <c r="E466">
        <v>0</v>
      </c>
      <c r="F466">
        <f t="shared" si="42"/>
        <v>18.923344577716961</v>
      </c>
      <c r="G466">
        <f t="shared" si="43"/>
        <v>2.953161306718249E-103</v>
      </c>
      <c r="H466">
        <f t="shared" si="44"/>
        <v>0.78320801166357501</v>
      </c>
      <c r="I466">
        <f t="shared" si="45"/>
        <v>2.6582430484120279</v>
      </c>
      <c r="J466">
        <f t="shared" si="46"/>
        <v>326.76547125595482</v>
      </c>
      <c r="K466">
        <f t="shared" si="46"/>
        <v>33489</v>
      </c>
      <c r="L466">
        <f t="shared" si="46"/>
        <v>1.4805827428797103</v>
      </c>
      <c r="M466">
        <f t="shared" si="46"/>
        <v>7.0662561044308703</v>
      </c>
    </row>
    <row r="467" spans="1:13" x14ac:dyDescent="0.3">
      <c r="A467">
        <v>164</v>
      </c>
      <c r="B467">
        <v>27</v>
      </c>
      <c r="C467">
        <v>163</v>
      </c>
      <c r="D467">
        <v>0</v>
      </c>
      <c r="E467">
        <v>2</v>
      </c>
      <c r="F467">
        <f t="shared" si="42"/>
        <v>18.359300262639902</v>
      </c>
      <c r="G467">
        <f t="shared" si="43"/>
        <v>2.2160490687771458E-105</v>
      </c>
      <c r="H467">
        <f t="shared" si="44"/>
        <v>0.76022520935581828</v>
      </c>
      <c r="I467">
        <f t="shared" si="45"/>
        <v>2.5961291094227867</v>
      </c>
      <c r="J467">
        <f t="shared" si="46"/>
        <v>74.661691951214863</v>
      </c>
      <c r="K467">
        <f t="shared" si="46"/>
        <v>26569</v>
      </c>
      <c r="L467">
        <f t="shared" si="46"/>
        <v>0.57794236894009776</v>
      </c>
      <c r="M467">
        <f t="shared" si="46"/>
        <v>0.35536991510120486</v>
      </c>
    </row>
    <row r="468" spans="1:13" x14ac:dyDescent="0.3">
      <c r="A468">
        <v>165</v>
      </c>
      <c r="B468">
        <v>32</v>
      </c>
      <c r="C468">
        <v>190</v>
      </c>
      <c r="D468">
        <v>2</v>
      </c>
      <c r="E468">
        <v>3</v>
      </c>
      <c r="F468">
        <f t="shared" si="42"/>
        <v>17.809377217440293</v>
      </c>
      <c r="G468">
        <f t="shared" si="43"/>
        <v>1.5837430133845833E-107</v>
      </c>
      <c r="H468">
        <f t="shared" si="44"/>
        <v>0.73780750232557335</v>
      </c>
      <c r="I468">
        <f t="shared" si="45"/>
        <v>2.5350695375727272</v>
      </c>
      <c r="J468">
        <f t="shared" si="46"/>
        <v>201.37377495690259</v>
      </c>
      <c r="K468">
        <f t="shared" si="46"/>
        <v>36100</v>
      </c>
      <c r="L468">
        <f t="shared" si="46"/>
        <v>1.5931299011856077</v>
      </c>
      <c r="M468">
        <f t="shared" si="46"/>
        <v>0.2161603348928377</v>
      </c>
    </row>
    <row r="469" spans="1:13" x14ac:dyDescent="0.3">
      <c r="A469">
        <v>166</v>
      </c>
      <c r="B469">
        <v>35</v>
      </c>
      <c r="C469">
        <v>172</v>
      </c>
      <c r="D469">
        <v>1</v>
      </c>
      <c r="E469">
        <v>5</v>
      </c>
      <c r="F469">
        <f t="shared" si="42"/>
        <v>17.273316140855055</v>
      </c>
      <c r="G469">
        <f t="shared" si="43"/>
        <v>1.0779613461160347E-109</v>
      </c>
      <c r="H469">
        <f t="shared" si="44"/>
        <v>0.71594477132741197</v>
      </c>
      <c r="I469">
        <f t="shared" si="45"/>
        <v>2.4750584320836779</v>
      </c>
      <c r="J469">
        <f t="shared" si="46"/>
        <v>314.23532064206989</v>
      </c>
      <c r="K469">
        <f t="shared" si="46"/>
        <v>29584</v>
      </c>
      <c r="L469">
        <f t="shared" si="46"/>
        <v>8.0687372936236276E-2</v>
      </c>
      <c r="M469">
        <f t="shared" si="46"/>
        <v>6.3753299213917352</v>
      </c>
    </row>
    <row r="470" spans="1:13" x14ac:dyDescent="0.3">
      <c r="A470">
        <v>167</v>
      </c>
      <c r="B470">
        <v>37</v>
      </c>
      <c r="C470">
        <v>196</v>
      </c>
      <c r="D470">
        <v>1</v>
      </c>
      <c r="E470">
        <v>6</v>
      </c>
      <c r="F470">
        <f t="shared" si="42"/>
        <v>16.750859329275254</v>
      </c>
      <c r="G470">
        <f t="shared" si="43"/>
        <v>6.9877088379279335E-112</v>
      </c>
      <c r="H470">
        <f t="shared" si="44"/>
        <v>0.69462695323922941</v>
      </c>
      <c r="I470">
        <f t="shared" si="45"/>
        <v>2.4160895447184525</v>
      </c>
      <c r="J470">
        <f t="shared" si="46"/>
        <v>410.02769790279899</v>
      </c>
      <c r="K470">
        <f t="shared" si="46"/>
        <v>38416</v>
      </c>
      <c r="L470">
        <f t="shared" si="46"/>
        <v>9.3252697687955785E-2</v>
      </c>
      <c r="M470">
        <f t="shared" si="46"/>
        <v>12.844414151476389</v>
      </c>
    </row>
    <row r="471" spans="1:13" x14ac:dyDescent="0.3">
      <c r="A471">
        <v>168</v>
      </c>
      <c r="B471">
        <v>28</v>
      </c>
      <c r="C471">
        <v>175</v>
      </c>
      <c r="D471">
        <v>1</v>
      </c>
      <c r="E471">
        <v>4</v>
      </c>
      <c r="F471">
        <f t="shared" si="42"/>
        <v>16.24175078203541</v>
      </c>
      <c r="G471">
        <f t="shared" si="43"/>
        <v>4.3139941286830011E-114</v>
      </c>
      <c r="H471">
        <f t="shared" si="44"/>
        <v>0.67384404527366493</v>
      </c>
      <c r="I471">
        <f t="shared" si="45"/>
        <v>2.3581562918725099</v>
      </c>
      <c r="J471">
        <f t="shared" si="46"/>
        <v>138.25642467176488</v>
      </c>
      <c r="K471">
        <f t="shared" si="46"/>
        <v>30625</v>
      </c>
      <c r="L471">
        <f t="shared" si="46"/>
        <v>0.10637770680344713</v>
      </c>
      <c r="M471">
        <f t="shared" si="46"/>
        <v>2.6956507619178272</v>
      </c>
    </row>
    <row r="472" spans="1:13" x14ac:dyDescent="0.3">
      <c r="A472">
        <v>169</v>
      </c>
      <c r="B472">
        <v>44</v>
      </c>
      <c r="C472">
        <v>162</v>
      </c>
      <c r="D472">
        <v>1</v>
      </c>
      <c r="E472">
        <v>3</v>
      </c>
      <c r="F472">
        <f t="shared" si="42"/>
        <v>15.745736302259187</v>
      </c>
      <c r="G472">
        <f t="shared" si="43"/>
        <v>2.5365150022201264E-116</v>
      </c>
      <c r="H472">
        <f t="shared" si="44"/>
        <v>0.65358610902041492</v>
      </c>
      <c r="I472">
        <f t="shared" si="45"/>
        <v>2.3012517666378995</v>
      </c>
      <c r="J472">
        <f t="shared" si="46"/>
        <v>798.30341710147422</v>
      </c>
      <c r="K472">
        <f t="shared" si="46"/>
        <v>26244</v>
      </c>
      <c r="L472">
        <f t="shared" si="46"/>
        <v>0.12000258386361586</v>
      </c>
      <c r="M472">
        <f t="shared" si="46"/>
        <v>0.48824909362665642</v>
      </c>
    </row>
    <row r="473" spans="1:13" x14ac:dyDescent="0.3">
      <c r="A473">
        <v>170</v>
      </c>
      <c r="B473">
        <v>31</v>
      </c>
      <c r="C473">
        <v>183</v>
      </c>
      <c r="D473">
        <v>4</v>
      </c>
      <c r="E473">
        <v>1</v>
      </c>
      <c r="F473">
        <f t="shared" si="42"/>
        <v>15.26256359330598</v>
      </c>
      <c r="G473">
        <f t="shared" si="43"/>
        <v>1.420392784404401E-118</v>
      </c>
      <c r="H473">
        <f t="shared" si="44"/>
        <v>0.63384327432092524</v>
      </c>
      <c r="I473">
        <f t="shared" si="45"/>
        <v>2.2453687508289506</v>
      </c>
      <c r="J473">
        <f t="shared" si="46"/>
        <v>247.66690465473837</v>
      </c>
      <c r="K473">
        <f t="shared" si="46"/>
        <v>33489</v>
      </c>
      <c r="L473">
        <f t="shared" si="46"/>
        <v>11.33101110183447</v>
      </c>
      <c r="M473">
        <f t="shared" si="46"/>
        <v>1.5509433255412608</v>
      </c>
    </row>
    <row r="474" spans="1:13" x14ac:dyDescent="0.3">
      <c r="A474">
        <v>171</v>
      </c>
      <c r="B474">
        <v>39</v>
      </c>
      <c r="C474">
        <v>190</v>
      </c>
      <c r="D474">
        <v>0</v>
      </c>
      <c r="E474">
        <v>5</v>
      </c>
      <c r="F474">
        <f t="shared" si="42"/>
        <v>14.791982350865856</v>
      </c>
      <c r="G474">
        <f t="shared" si="43"/>
        <v>7.5751740546150228E-121</v>
      </c>
      <c r="H474">
        <f t="shared" si="44"/>
        <v>0.61460574297709669</v>
      </c>
      <c r="I474">
        <f t="shared" si="45"/>
        <v>2.1904997269594522</v>
      </c>
      <c r="J474">
        <f t="shared" si="46"/>
        <v>586.02811850079013</v>
      </c>
      <c r="K474">
        <f t="shared" si="46"/>
        <v>36100</v>
      </c>
      <c r="L474">
        <f t="shared" si="46"/>
        <v>0.37774021930042906</v>
      </c>
      <c r="M474">
        <f t="shared" si="46"/>
        <v>7.8932917842149131</v>
      </c>
    </row>
    <row r="475" spans="1:13" x14ac:dyDescent="0.3">
      <c r="A475">
        <v>172</v>
      </c>
      <c r="B475">
        <v>29</v>
      </c>
      <c r="C475">
        <v>179</v>
      </c>
      <c r="D475">
        <v>1</v>
      </c>
      <c r="E475">
        <v>3</v>
      </c>
      <c r="F475">
        <f t="shared" si="42"/>
        <v>14.333744350753669</v>
      </c>
      <c r="G475">
        <f t="shared" si="43"/>
        <v>3.8475999571961794E-123</v>
      </c>
      <c r="H475">
        <f t="shared" si="44"/>
        <v>0.59586379229573583</v>
      </c>
      <c r="I475">
        <f t="shared" si="45"/>
        <v>2.1366368901613897</v>
      </c>
      <c r="J475">
        <f t="shared" si="46"/>
        <v>215.09905476904993</v>
      </c>
      <c r="K475">
        <f t="shared" si="46"/>
        <v>32041</v>
      </c>
      <c r="L475">
        <f t="shared" si="46"/>
        <v>0.16332607437758415</v>
      </c>
      <c r="M475">
        <f t="shared" si="46"/>
        <v>0.74539585943019626</v>
      </c>
    </row>
    <row r="476" spans="1:13" x14ac:dyDescent="0.3">
      <c r="A476">
        <v>173</v>
      </c>
      <c r="B476">
        <v>27</v>
      </c>
      <c r="C476">
        <v>189</v>
      </c>
      <c r="D476">
        <v>0</v>
      </c>
      <c r="E476">
        <v>8</v>
      </c>
      <c r="F476">
        <f t="shared" si="42"/>
        <v>13.8876035324559</v>
      </c>
      <c r="G476">
        <f t="shared" si="43"/>
        <v>1.861231280901332E-125</v>
      </c>
      <c r="H476">
        <f t="shared" si="44"/>
        <v>0.57760777847061717</v>
      </c>
      <c r="I476">
        <f t="shared" si="45"/>
        <v>2.083772160035597</v>
      </c>
      <c r="J476">
        <f t="shared" si="46"/>
        <v>171.93494112206298</v>
      </c>
      <c r="K476">
        <f t="shared" si="46"/>
        <v>35721</v>
      </c>
      <c r="L476">
        <f t="shared" si="46"/>
        <v>0.33363074574976154</v>
      </c>
      <c r="M476">
        <f t="shared" si="46"/>
        <v>35.001751854369864</v>
      </c>
    </row>
    <row r="477" spans="1:13" x14ac:dyDescent="0.3">
      <c r="A477">
        <v>174</v>
      </c>
      <c r="B477">
        <v>37</v>
      </c>
      <c r="C477">
        <v>164</v>
      </c>
      <c r="D477">
        <v>0</v>
      </c>
      <c r="E477">
        <v>2</v>
      </c>
      <c r="F477">
        <f t="shared" si="42"/>
        <v>13.453316078486573</v>
      </c>
      <c r="G477">
        <f t="shared" si="43"/>
        <v>8.574798259587645E-128</v>
      </c>
      <c r="H477">
        <f t="shared" si="44"/>
        <v>0.55982813980412327</v>
      </c>
      <c r="I477">
        <f t="shared" si="45"/>
        <v>2.0318971924249785</v>
      </c>
      <c r="J477">
        <f t="shared" si="46"/>
        <v>554.44632369965893</v>
      </c>
      <c r="K477">
        <f t="shared" si="46"/>
        <v>26896</v>
      </c>
      <c r="L477">
        <f t="shared" si="46"/>
        <v>0.31340754611654498</v>
      </c>
      <c r="M477">
        <f t="shared" si="46"/>
        <v>1.0174308845961033E-3</v>
      </c>
    </row>
    <row r="478" spans="1:13" x14ac:dyDescent="0.3">
      <c r="A478">
        <v>175</v>
      </c>
      <c r="B478">
        <v>41</v>
      </c>
      <c r="C478">
        <v>154</v>
      </c>
      <c r="D478">
        <v>2</v>
      </c>
      <c r="E478">
        <v>4</v>
      </c>
      <c r="F478">
        <f t="shared" si="42"/>
        <v>13.030640489611361</v>
      </c>
      <c r="G478">
        <f t="shared" si="43"/>
        <v>3.7623623161623108E-130</v>
      </c>
      <c r="H478">
        <f t="shared" si="44"/>
        <v>0.54251539977053342</v>
      </c>
      <c r="I478">
        <f t="shared" si="45"/>
        <v>1.9810033911012976</v>
      </c>
      <c r="J478">
        <f t="shared" si="46"/>
        <v>782.28507142136743</v>
      </c>
      <c r="K478">
        <f t="shared" si="46"/>
        <v>23716</v>
      </c>
      <c r="L478">
        <f t="shared" si="46"/>
        <v>2.1242613599060478</v>
      </c>
      <c r="M478">
        <f t="shared" si="46"/>
        <v>4.0763473067444602</v>
      </c>
    </row>
    <row r="479" spans="1:13" x14ac:dyDescent="0.3">
      <c r="A479">
        <v>176</v>
      </c>
      <c r="B479">
        <v>27</v>
      </c>
      <c r="C479">
        <v>168</v>
      </c>
      <c r="D479">
        <v>0</v>
      </c>
      <c r="E479">
        <v>1</v>
      </c>
      <c r="F479">
        <f t="shared" si="42"/>
        <v>12.619337656001296</v>
      </c>
      <c r="G479">
        <f t="shared" si="43"/>
        <v>1.5722096483112917E-132</v>
      </c>
      <c r="H479">
        <f t="shared" si="44"/>
        <v>0.52566016992313047</v>
      </c>
      <c r="I479">
        <f t="shared" si="45"/>
        <v>1.9310819193568156</v>
      </c>
      <c r="J479">
        <f t="shared" si="46"/>
        <v>206.80344945210231</v>
      </c>
      <c r="K479">
        <f t="shared" si="46"/>
        <v>28224</v>
      </c>
      <c r="L479">
        <f t="shared" si="46"/>
        <v>0.27631861424361442</v>
      </c>
      <c r="M479">
        <f t="shared" si="46"/>
        <v>0.86691354055317171</v>
      </c>
    </row>
    <row r="480" spans="1:13" x14ac:dyDescent="0.3">
      <c r="A480">
        <v>177</v>
      </c>
      <c r="B480">
        <v>40</v>
      </c>
      <c r="C480">
        <v>166</v>
      </c>
      <c r="D480">
        <v>1</v>
      </c>
      <c r="E480">
        <v>2</v>
      </c>
      <c r="F480">
        <f t="shared" si="42"/>
        <v>12.219170924379819</v>
      </c>
      <c r="G480">
        <f t="shared" si="43"/>
        <v>6.257104884671891E-135</v>
      </c>
      <c r="H480">
        <f t="shared" si="44"/>
        <v>0.50925315264739213</v>
      </c>
      <c r="I480">
        <f t="shared" si="45"/>
        <v>1.8821237114924041</v>
      </c>
      <c r="J480">
        <f t="shared" si="46"/>
        <v>771.77446412882375</v>
      </c>
      <c r="K480">
        <f t="shared" si="46"/>
        <v>27556</v>
      </c>
      <c r="L480">
        <f t="shared" si="46"/>
        <v>0.24083246818652382</v>
      </c>
      <c r="M480">
        <f t="shared" si="46"/>
        <v>1.3894819392325987E-2</v>
      </c>
    </row>
    <row r="481" spans="1:13" x14ac:dyDescent="0.3">
      <c r="A481">
        <v>178</v>
      </c>
      <c r="B481">
        <v>35</v>
      </c>
      <c r="C481">
        <v>168</v>
      </c>
      <c r="D481">
        <v>2</v>
      </c>
      <c r="E481">
        <v>4</v>
      </c>
      <c r="F481">
        <f t="shared" si="42"/>
        <v>11.829906161229321</v>
      </c>
      <c r="G481">
        <f t="shared" si="43"/>
        <v>2.3716442740598968E-137</v>
      </c>
      <c r="H481">
        <f t="shared" si="44"/>
        <v>0.49328514376261523</v>
      </c>
      <c r="I481">
        <f t="shared" si="45"/>
        <v>1.8341194841940587</v>
      </c>
      <c r="J481">
        <f t="shared" si="46"/>
        <v>536.85324849743904</v>
      </c>
      <c r="K481">
        <f t="shared" si="46"/>
        <v>28224</v>
      </c>
      <c r="L481">
        <f t="shared" si="46"/>
        <v>2.2701896580064429</v>
      </c>
      <c r="M481">
        <f t="shared" si="46"/>
        <v>4.6910384087478114</v>
      </c>
    </row>
    <row r="482" spans="1:13" x14ac:dyDescent="0.3">
      <c r="A482">
        <v>179</v>
      </c>
      <c r="B482">
        <v>38</v>
      </c>
      <c r="C482">
        <v>202</v>
      </c>
      <c r="D482">
        <v>2</v>
      </c>
      <c r="E482">
        <v>4</v>
      </c>
      <c r="F482">
        <f t="shared" si="42"/>
        <v>11.451311812124951</v>
      </c>
      <c r="G482">
        <f t="shared" si="43"/>
        <v>8.5612819508715783E-140</v>
      </c>
      <c r="H482">
        <f t="shared" si="44"/>
        <v>0.47774703497440557</v>
      </c>
      <c r="I482">
        <f t="shared" si="45"/>
        <v>1.78705974779008</v>
      </c>
      <c r="J482">
        <f t="shared" si="46"/>
        <v>704.83284449701625</v>
      </c>
      <c r="K482">
        <f t="shared" si="46"/>
        <v>40804</v>
      </c>
      <c r="L482">
        <f t="shared" si="46"/>
        <v>2.317254089529214</v>
      </c>
      <c r="M482">
        <f t="shared" si="46"/>
        <v>4.8971045598509049</v>
      </c>
    </row>
    <row r="483" spans="1:13" x14ac:dyDescent="0.3">
      <c r="A483">
        <v>180</v>
      </c>
      <c r="B483">
        <v>37</v>
      </c>
      <c r="C483">
        <v>154</v>
      </c>
      <c r="D483">
        <v>1</v>
      </c>
      <c r="E483">
        <v>2</v>
      </c>
      <c r="F483">
        <f t="shared" si="42"/>
        <v>11.083158957265717</v>
      </c>
      <c r="G483">
        <f t="shared" si="43"/>
        <v>2.9433451156611851E-142</v>
      </c>
      <c r="H483">
        <f t="shared" si="44"/>
        <v>0.46262981618054189</v>
      </c>
      <c r="I483">
        <f t="shared" si="45"/>
        <v>1.7409348173815098</v>
      </c>
      <c r="J483">
        <f t="shared" si="46"/>
        <v>671.68264963435627</v>
      </c>
      <c r="K483">
        <f t="shared" si="46"/>
        <v>23716</v>
      </c>
      <c r="L483">
        <f t="shared" si="46"/>
        <v>0.28876671445815821</v>
      </c>
      <c r="M483">
        <f t="shared" si="46"/>
        <v>6.7114768845151676E-2</v>
      </c>
    </row>
    <row r="484" spans="1:13" x14ac:dyDescent="0.3">
      <c r="A484">
        <v>181</v>
      </c>
      <c r="B484">
        <v>26</v>
      </c>
      <c r="C484">
        <v>161</v>
      </c>
      <c r="D484">
        <v>0</v>
      </c>
      <c r="E484">
        <v>5</v>
      </c>
      <c r="F484">
        <f t="shared" si="42"/>
        <v>10.725221363274411</v>
      </c>
      <c r="G484">
        <f t="shared" si="43"/>
        <v>9.6373295770419786E-145</v>
      </c>
      <c r="H484">
        <f t="shared" si="44"/>
        <v>0.44792457763279458</v>
      </c>
      <c r="I484">
        <f t="shared" si="45"/>
        <v>1.6957348238387215</v>
      </c>
      <c r="J484">
        <f t="shared" si="46"/>
        <v>233.31886240096844</v>
      </c>
      <c r="K484">
        <f t="shared" si="46"/>
        <v>25921</v>
      </c>
      <c r="L484">
        <f t="shared" si="46"/>
        <v>0.20063642724751743</v>
      </c>
      <c r="M484">
        <f t="shared" si="46"/>
        <v>10.918168354392124</v>
      </c>
    </row>
    <row r="485" spans="1:13" x14ac:dyDescent="0.3">
      <c r="A485">
        <v>182</v>
      </c>
      <c r="B485">
        <v>26</v>
      </c>
      <c r="C485">
        <v>147</v>
      </c>
      <c r="D485">
        <v>2</v>
      </c>
      <c r="E485">
        <v>2</v>
      </c>
      <c r="F485">
        <f t="shared" si="42"/>
        <v>10.377275531339574</v>
      </c>
      <c r="G485">
        <f t="shared" si="43"/>
        <v>3.0052829786840374E-147</v>
      </c>
      <c r="H485">
        <f t="shared" si="44"/>
        <v>0.43362251195734425</v>
      </c>
      <c r="I485">
        <f t="shared" si="45"/>
        <v>1.6514497246574074</v>
      </c>
      <c r="J485">
        <f t="shared" si="46"/>
        <v>244.06951982368119</v>
      </c>
      <c r="K485">
        <f t="shared" si="46"/>
        <v>21609</v>
      </c>
      <c r="L485">
        <f t="shared" si="46"/>
        <v>2.4535384350468203</v>
      </c>
      <c r="M485">
        <f t="shared" si="46"/>
        <v>0.12148729444139715</v>
      </c>
    </row>
    <row r="486" spans="1:13" x14ac:dyDescent="0.3">
      <c r="A486">
        <v>183</v>
      </c>
      <c r="B486">
        <v>32</v>
      </c>
      <c r="C486">
        <v>148</v>
      </c>
      <c r="D486">
        <v>0</v>
      </c>
      <c r="E486">
        <v>1</v>
      </c>
      <c r="F486">
        <f t="shared" si="42"/>
        <v>10.039100741774208</v>
      </c>
      <c r="G486">
        <f t="shared" si="43"/>
        <v>8.9253893131086695E-150</v>
      </c>
      <c r="H486">
        <f t="shared" si="44"/>
        <v>0.41971491603650918</v>
      </c>
      <c r="I486">
        <f t="shared" si="45"/>
        <v>1.6080693146675298</v>
      </c>
      <c r="J486">
        <f t="shared" si="46"/>
        <v>482.28109622994225</v>
      </c>
      <c r="K486">
        <f t="shared" si="46"/>
        <v>21904</v>
      </c>
      <c r="L486">
        <f t="shared" si="46"/>
        <v>0.17616061074353395</v>
      </c>
      <c r="M486">
        <f t="shared" si="46"/>
        <v>0.36974829144023935</v>
      </c>
    </row>
    <row r="487" spans="1:13" x14ac:dyDescent="0.3">
      <c r="A487">
        <v>184</v>
      </c>
      <c r="B487">
        <v>36</v>
      </c>
      <c r="C487">
        <v>148</v>
      </c>
      <c r="D487">
        <v>2</v>
      </c>
      <c r="E487">
        <v>0</v>
      </c>
      <c r="F487">
        <f t="shared" si="42"/>
        <v>9.7104790950671216</v>
      </c>
      <c r="G487">
        <f t="shared" si="43"/>
        <v>2.5245391030559381E-152</v>
      </c>
      <c r="H487">
        <f t="shared" si="44"/>
        <v>0.40619319275454036</v>
      </c>
      <c r="I487">
        <f t="shared" si="45"/>
        <v>1.5655832365891136</v>
      </c>
      <c r="J487">
        <f t="shared" si="46"/>
        <v>691.13890941090278</v>
      </c>
      <c r="K487">
        <f t="shared" si="46"/>
        <v>21904</v>
      </c>
      <c r="L487">
        <f t="shared" si="46"/>
        <v>2.5402201388219656</v>
      </c>
      <c r="M487">
        <f t="shared" si="46"/>
        <v>2.4510508706888445</v>
      </c>
    </row>
    <row r="488" spans="1:13" x14ac:dyDescent="0.3">
      <c r="A488">
        <v>185</v>
      </c>
      <c r="B488">
        <v>31</v>
      </c>
      <c r="C488">
        <v>166</v>
      </c>
      <c r="D488">
        <v>1</v>
      </c>
      <c r="E488">
        <v>1</v>
      </c>
      <c r="F488">
        <f t="shared" si="42"/>
        <v>9.3911955495041965</v>
      </c>
      <c r="G488">
        <f t="shared" si="43"/>
        <v>6.8006460498318479E-155</v>
      </c>
      <c r="H488">
        <f t="shared" si="44"/>
        <v>0.39304885261029993</v>
      </c>
      <c r="I488">
        <f t="shared" si="45"/>
        <v>1.5239809914291043</v>
      </c>
      <c r="J488">
        <f t="shared" si="46"/>
        <v>466.94042977976721</v>
      </c>
      <c r="K488">
        <f t="shared" si="46"/>
        <v>27556</v>
      </c>
      <c r="L488">
        <f t="shared" si="46"/>
        <v>0.36838969531767335</v>
      </c>
      <c r="M488">
        <f t="shared" si="46"/>
        <v>0.27455607937902704</v>
      </c>
    </row>
    <row r="489" spans="1:13" x14ac:dyDescent="0.3">
      <c r="A489">
        <v>186</v>
      </c>
      <c r="B489">
        <v>35</v>
      </c>
      <c r="C489">
        <v>134</v>
      </c>
      <c r="D489">
        <v>1</v>
      </c>
      <c r="E489">
        <v>4</v>
      </c>
      <c r="F489">
        <f t="shared" si="42"/>
        <v>9.0810379554377327</v>
      </c>
      <c r="G489">
        <f t="shared" si="43"/>
        <v>1.7447426536599765E-157</v>
      </c>
      <c r="H489">
        <f t="shared" si="44"/>
        <v>0.3802735151996815</v>
      </c>
      <c r="I489">
        <f t="shared" si="45"/>
        <v>1.4832519487138196</v>
      </c>
      <c r="J489">
        <f t="shared" si="46"/>
        <v>671.79259346745937</v>
      </c>
      <c r="K489">
        <f t="shared" si="46"/>
        <v>17956</v>
      </c>
      <c r="L489">
        <f t="shared" si="46"/>
        <v>0.38406091596295949</v>
      </c>
      <c r="M489">
        <f t="shared" si="46"/>
        <v>6.3340207536527862</v>
      </c>
    </row>
    <row r="490" spans="1:13" x14ac:dyDescent="0.3">
      <c r="A490">
        <v>187</v>
      </c>
      <c r="B490">
        <v>26</v>
      </c>
      <c r="C490">
        <v>119</v>
      </c>
      <c r="D490">
        <v>0</v>
      </c>
      <c r="E490">
        <v>1</v>
      </c>
      <c r="F490">
        <f t="shared" si="42"/>
        <v>8.7797970862830166</v>
      </c>
      <c r="G490">
        <f t="shared" si="43"/>
        <v>4.2631019761611637E-160</v>
      </c>
      <c r="H490">
        <f t="shared" si="44"/>
        <v>0.3678589105706711</v>
      </c>
      <c r="I490">
        <f t="shared" si="45"/>
        <v>1.4433853565518544</v>
      </c>
      <c r="J490">
        <f t="shared" si="46"/>
        <v>296.53538838958684</v>
      </c>
      <c r="K490">
        <f t="shared" si="46"/>
        <v>14161</v>
      </c>
      <c r="L490">
        <f t="shared" si="46"/>
        <v>0.135320178086241</v>
      </c>
      <c r="M490">
        <f t="shared" si="46"/>
        <v>0.19659057440461505</v>
      </c>
    </row>
    <row r="491" spans="1:13" x14ac:dyDescent="0.3">
      <c r="A491">
        <v>188</v>
      </c>
      <c r="B491">
        <v>19</v>
      </c>
      <c r="C491">
        <v>147</v>
      </c>
      <c r="D491">
        <v>1</v>
      </c>
      <c r="E491">
        <v>1</v>
      </c>
      <c r="F491">
        <f t="shared" si="42"/>
        <v>8.4872666663221725</v>
      </c>
      <c r="G491">
        <f t="shared" si="43"/>
        <v>9.9204917640427925E-163</v>
      </c>
      <c r="H491">
        <f t="shared" si="44"/>
        <v>0.35579688045398705</v>
      </c>
      <c r="I491">
        <f t="shared" si="45"/>
        <v>1.4043703515226211</v>
      </c>
      <c r="J491">
        <f t="shared" si="46"/>
        <v>110.51756214502093</v>
      </c>
      <c r="K491">
        <f t="shared" si="46"/>
        <v>21609</v>
      </c>
      <c r="L491">
        <f t="shared" si="46"/>
        <v>0.41499765923281468</v>
      </c>
      <c r="M491">
        <f t="shared" si="46"/>
        <v>0.16351538119052819</v>
      </c>
    </row>
    <row r="492" spans="1:13" x14ac:dyDescent="0.3">
      <c r="A492">
        <v>189</v>
      </c>
      <c r="B492">
        <v>26</v>
      </c>
      <c r="C492">
        <v>133</v>
      </c>
      <c r="D492">
        <v>2</v>
      </c>
      <c r="E492">
        <v>1</v>
      </c>
      <c r="F492">
        <f t="shared" si="42"/>
        <v>8.2032433953958659</v>
      </c>
      <c r="G492">
        <f t="shared" si="43"/>
        <v>2.1986384411578169E-165</v>
      </c>
      <c r="H492">
        <f t="shared" si="44"/>
        <v>0.34407937937226346</v>
      </c>
      <c r="I492">
        <f t="shared" si="45"/>
        <v>1.3661959683860152</v>
      </c>
      <c r="J492">
        <f t="shared" si="46"/>
        <v>316.72454564352086</v>
      </c>
      <c r="K492">
        <f t="shared" si="46"/>
        <v>17689</v>
      </c>
      <c r="L492">
        <f t="shared" si="46"/>
        <v>2.7420731018201483</v>
      </c>
      <c r="M492">
        <f t="shared" si="46"/>
        <v>0.13409948726217144</v>
      </c>
    </row>
    <row r="493" spans="1:13" x14ac:dyDescent="0.3">
      <c r="A493">
        <v>190</v>
      </c>
      <c r="B493">
        <v>21</v>
      </c>
      <c r="C493">
        <v>123</v>
      </c>
      <c r="D493">
        <v>1</v>
      </c>
      <c r="E493">
        <v>4</v>
      </c>
      <c r="F493">
        <f t="shared" si="42"/>
        <v>7.9275269705640889</v>
      </c>
      <c r="G493">
        <f t="shared" si="43"/>
        <v>4.640743547497968E-168</v>
      </c>
      <c r="H493">
        <f t="shared" si="44"/>
        <v>0.33269847563077587</v>
      </c>
      <c r="I493">
        <f t="shared" si="45"/>
        <v>1.3288511496090194</v>
      </c>
      <c r="J493">
        <f t="shared" si="46"/>
        <v>170.88955110532933</v>
      </c>
      <c r="K493">
        <f t="shared" si="46"/>
        <v>15129</v>
      </c>
      <c r="L493">
        <f t="shared" si="46"/>
        <v>0.4452913244254903</v>
      </c>
      <c r="M493">
        <f t="shared" si="46"/>
        <v>7.1350361809450558</v>
      </c>
    </row>
    <row r="494" spans="1:13" x14ac:dyDescent="0.3">
      <c r="A494">
        <v>191</v>
      </c>
      <c r="B494">
        <v>17</v>
      </c>
      <c r="C494">
        <v>121</v>
      </c>
      <c r="D494">
        <v>0</v>
      </c>
      <c r="E494">
        <v>2</v>
      </c>
      <c r="F494">
        <f t="shared" si="42"/>
        <v>7.6599201048177932</v>
      </c>
      <c r="G494">
        <f t="shared" si="43"/>
        <v>9.3289863706276749E-171</v>
      </c>
      <c r="H494">
        <f t="shared" si="44"/>
        <v>0.32164635219272497</v>
      </c>
      <c r="I494">
        <f t="shared" si="45"/>
        <v>1.2923247547053582</v>
      </c>
      <c r="J494">
        <f t="shared" si="46"/>
        <v>87.237092448386861</v>
      </c>
      <c r="K494">
        <f t="shared" si="46"/>
        <v>14641</v>
      </c>
      <c r="L494">
        <f t="shared" si="46"/>
        <v>0.10345637587888647</v>
      </c>
      <c r="M494">
        <f t="shared" si="46"/>
        <v>0.50080425280283136</v>
      </c>
    </row>
    <row r="495" spans="1:13" x14ac:dyDescent="0.3">
      <c r="A495">
        <v>192</v>
      </c>
      <c r="B495">
        <v>26</v>
      </c>
      <c r="C495">
        <v>119</v>
      </c>
      <c r="D495">
        <v>1</v>
      </c>
      <c r="E495">
        <v>2</v>
      </c>
      <c r="F495">
        <f t="shared" si="42"/>
        <v>7.4002285429232382</v>
      </c>
      <c r="G495">
        <f t="shared" si="43"/>
        <v>1.7860535841140165E-173</v>
      </c>
      <c r="H495">
        <f t="shared" si="44"/>
        <v>0.31091530744211499</v>
      </c>
      <c r="I495">
        <f t="shared" si="45"/>
        <v>1.2566055693846407</v>
      </c>
      <c r="J495">
        <f t="shared" si="46"/>
        <v>345.95149825548742</v>
      </c>
      <c r="K495">
        <f t="shared" si="46"/>
        <v>14161</v>
      </c>
      <c r="L495">
        <f t="shared" si="46"/>
        <v>0.47483771351759496</v>
      </c>
      <c r="M495">
        <f t="shared" si="46"/>
        <v>0.55263527946993418</v>
      </c>
    </row>
    <row r="496" spans="1:13" x14ac:dyDescent="0.3">
      <c r="A496">
        <v>193</v>
      </c>
      <c r="B496">
        <v>16</v>
      </c>
      <c r="C496">
        <v>121</v>
      </c>
      <c r="D496">
        <v>4</v>
      </c>
      <c r="E496">
        <v>2</v>
      </c>
      <c r="F496">
        <f t="shared" si="42"/>
        <v>7.148261074481411</v>
      </c>
      <c r="G496">
        <f t="shared" si="43"/>
        <v>3.256624203923588E-176</v>
      </c>
      <c r="H496">
        <f t="shared" si="44"/>
        <v>0.30049775583727822</v>
      </c>
      <c r="I496">
        <f t="shared" si="45"/>
        <v>1.2216823145077129</v>
      </c>
      <c r="J496">
        <f t="shared" si="46"/>
        <v>78.35328200554099</v>
      </c>
      <c r="K496">
        <f t="shared" si="46"/>
        <v>14641</v>
      </c>
      <c r="L496">
        <f t="shared" si="46"/>
        <v>13.686316854565016</v>
      </c>
      <c r="M496">
        <f t="shared" si="46"/>
        <v>0.60577841955007072</v>
      </c>
    </row>
    <row r="497" spans="1:13" x14ac:dyDescent="0.3">
      <c r="A497">
        <v>194</v>
      </c>
      <c r="B497">
        <v>23</v>
      </c>
      <c r="C497">
        <v>120</v>
      </c>
      <c r="D497">
        <v>1</v>
      </c>
      <c r="E497">
        <v>3</v>
      </c>
      <c r="F497">
        <f t="shared" si="42"/>
        <v>6.9038295442848368</v>
      </c>
      <c r="G497">
        <f t="shared" si="43"/>
        <v>5.6552778216434669E-179</v>
      </c>
      <c r="H497">
        <f t="shared" si="44"/>
        <v>0.29038622845810608</v>
      </c>
      <c r="I497">
        <f t="shared" si="45"/>
        <v>1.1875436548452549</v>
      </c>
      <c r="J497">
        <f t="shared" si="46"/>
        <v>259.08670333943769</v>
      </c>
      <c r="K497">
        <f t="shared" si="46"/>
        <v>14400</v>
      </c>
      <c r="L497">
        <f t="shared" si="46"/>
        <v>0.50355170476191125</v>
      </c>
      <c r="M497">
        <f t="shared" si="46"/>
        <v>3.2849980030916965</v>
      </c>
    </row>
    <row r="498" spans="1:13" x14ac:dyDescent="0.3">
      <c r="A498">
        <v>195</v>
      </c>
      <c r="B498">
        <v>25</v>
      </c>
      <c r="C498">
        <v>130</v>
      </c>
      <c r="D498">
        <v>1</v>
      </c>
      <c r="E498">
        <v>2</v>
      </c>
      <c r="F498">
        <f t="shared" si="42"/>
        <v>6.6667488600541871</v>
      </c>
      <c r="G498">
        <f t="shared" si="43"/>
        <v>9.3530526730798887E-182</v>
      </c>
      <c r="H498">
        <f t="shared" si="44"/>
        <v>0.28057337345005684</v>
      </c>
      <c r="I498">
        <f t="shared" si="45"/>
        <v>1.1541782076369425</v>
      </c>
      <c r="J498">
        <f t="shared" si="46"/>
        <v>336.10809736032439</v>
      </c>
      <c r="K498">
        <f t="shared" si="46"/>
        <v>16900</v>
      </c>
      <c r="L498">
        <f t="shared" si="46"/>
        <v>0.51757467098903143</v>
      </c>
      <c r="M498">
        <f t="shared" si="46"/>
        <v>0.71541450443625521</v>
      </c>
    </row>
    <row r="499" spans="1:13" x14ac:dyDescent="0.3">
      <c r="A499">
        <v>196</v>
      </c>
      <c r="B499">
        <v>25</v>
      </c>
      <c r="C499">
        <v>125</v>
      </c>
      <c r="D499">
        <v>1</v>
      </c>
      <c r="E499">
        <v>3</v>
      </c>
      <c r="F499">
        <f t="shared" si="42"/>
        <v>6.4368369976369708</v>
      </c>
      <c r="G499">
        <f t="shared" si="43"/>
        <v>1.473214388485518E-184</v>
      </c>
      <c r="H499">
        <f t="shared" si="44"/>
        <v>0.27105195636800627</v>
      </c>
      <c r="I499">
        <f t="shared" si="45"/>
        <v>1.1215745509487902</v>
      </c>
      <c r="J499">
        <f t="shared" si="46"/>
        <v>344.59102065229962</v>
      </c>
      <c r="K499">
        <f t="shared" si="46"/>
        <v>15625</v>
      </c>
      <c r="L499">
        <f t="shared" si="46"/>
        <v>0.531365250314911</v>
      </c>
      <c r="M499">
        <f t="shared" si="46"/>
        <v>3.5284821676432392</v>
      </c>
    </row>
    <row r="500" spans="1:13" x14ac:dyDescent="0.3">
      <c r="A500">
        <v>197</v>
      </c>
      <c r="B500">
        <v>29</v>
      </c>
      <c r="C500">
        <v>107</v>
      </c>
      <c r="D500">
        <v>1</v>
      </c>
      <c r="E500">
        <v>1</v>
      </c>
      <c r="F500">
        <f t="shared" si="42"/>
        <v>6.2139150037505066</v>
      </c>
      <c r="G500">
        <f t="shared" si="43"/>
        <v>2.2099968774253757E-187</v>
      </c>
      <c r="H500">
        <f t="shared" si="44"/>
        <v>0.26181486042301466</v>
      </c>
      <c r="I500">
        <f t="shared" si="45"/>
        <v>1.0897212318265723</v>
      </c>
      <c r="J500">
        <f t="shared" si="46"/>
        <v>519.20566945630628</v>
      </c>
      <c r="K500">
        <f t="shared" si="46"/>
        <v>11449</v>
      </c>
      <c r="L500">
        <f t="shared" si="46"/>
        <v>0.54491730029229346</v>
      </c>
      <c r="M500">
        <f t="shared" si="46"/>
        <v>8.0498994404775339E-3</v>
      </c>
    </row>
    <row r="501" spans="1:13" x14ac:dyDescent="0.3">
      <c r="A501">
        <v>198</v>
      </c>
      <c r="B501">
        <v>20</v>
      </c>
      <c r="C501">
        <v>128</v>
      </c>
      <c r="D501">
        <v>2</v>
      </c>
      <c r="E501">
        <v>2</v>
      </c>
      <c r="F501">
        <f t="shared" si="42"/>
        <v>5.9978069963510166</v>
      </c>
      <c r="G501">
        <f t="shared" si="43"/>
        <v>3.1574065443664583E-190</v>
      </c>
      <c r="H501">
        <f t="shared" si="44"/>
        <v>0.2528550866350735</v>
      </c>
      <c r="I501">
        <f t="shared" si="45"/>
        <v>1.0586067742434999</v>
      </c>
      <c r="J501">
        <f t="shared" si="46"/>
        <v>196.06140891143653</v>
      </c>
      <c r="K501">
        <f t="shared" si="46"/>
        <v>16384</v>
      </c>
      <c r="L501">
        <f t="shared" si="46"/>
        <v>3.0525153482969363</v>
      </c>
      <c r="M501">
        <f t="shared" si="46"/>
        <v>0.88622120550022876</v>
      </c>
    </row>
    <row r="502" spans="1:13" x14ac:dyDescent="0.3">
      <c r="A502">
        <v>199</v>
      </c>
      <c r="B502">
        <v>30</v>
      </c>
      <c r="C502">
        <v>106</v>
      </c>
      <c r="D502">
        <v>0</v>
      </c>
      <c r="E502">
        <v>1</v>
      </c>
      <c r="F502">
        <f t="shared" si="42"/>
        <v>5.7883401627103916</v>
      </c>
      <c r="G502">
        <f t="shared" si="43"/>
        <v>4.2961801686712169E-193</v>
      </c>
      <c r="H502">
        <f t="shared" si="44"/>
        <v>0.24416575389488734</v>
      </c>
      <c r="I502">
        <f t="shared" si="45"/>
        <v>1.0282196868406031</v>
      </c>
      <c r="J502">
        <f t="shared" si="46"/>
        <v>586.20447207662266</v>
      </c>
      <c r="K502">
        <f t="shared" si="46"/>
        <v>11236</v>
      </c>
      <c r="L502">
        <f t="shared" si="46"/>
        <v>5.9616915375058692E-2</v>
      </c>
      <c r="M502">
        <f t="shared" si="46"/>
        <v>7.9635072538170515E-4</v>
      </c>
    </row>
    <row r="503" spans="1:13" x14ac:dyDescent="0.3">
      <c r="A503">
        <v>200</v>
      </c>
      <c r="B503">
        <v>23</v>
      </c>
      <c r="C503">
        <v>122</v>
      </c>
      <c r="D503">
        <v>0</v>
      </c>
      <c r="E503">
        <v>0</v>
      </c>
      <c r="F503">
        <f t="shared" si="42"/>
        <v>5.5853447552816808</v>
      </c>
      <c r="G503">
        <f t="shared" si="43"/>
        <v>5.5673381945430946E-196</v>
      </c>
      <c r="H503">
        <f t="shared" si="44"/>
        <v>0.23574009893773989</v>
      </c>
      <c r="I503">
        <f t="shared" si="45"/>
        <v>0.998548470458543</v>
      </c>
      <c r="J503">
        <f t="shared" si="46"/>
        <v>303.27021729239522</v>
      </c>
      <c r="K503">
        <f t="shared" si="46"/>
        <v>14884</v>
      </c>
      <c r="L503">
        <f t="shared" si="46"/>
        <v>5.5573394247175396E-2</v>
      </c>
      <c r="M503">
        <f t="shared" si="46"/>
        <v>0.99709904785509573</v>
      </c>
    </row>
    <row r="504" spans="1:13" x14ac:dyDescent="0.3">
      <c r="A504">
        <v>201</v>
      </c>
      <c r="B504">
        <v>18</v>
      </c>
      <c r="C504">
        <v>110</v>
      </c>
      <c r="D504">
        <v>2</v>
      </c>
      <c r="E504">
        <v>1</v>
      </c>
      <c r="F504">
        <f t="shared" si="42"/>
        <v>5.3886540854339691</v>
      </c>
      <c r="G504">
        <f t="shared" si="43"/>
        <v>6.8710934968537918E-199</v>
      </c>
      <c r="H504">
        <f t="shared" si="44"/>
        <v>0.2275714762324722</v>
      </c>
      <c r="I504">
        <f t="shared" si="45"/>
        <v>0.96958162545982673</v>
      </c>
      <c r="J504">
        <f t="shared" si="46"/>
        <v>159.04604577684131</v>
      </c>
      <c r="K504">
        <f t="shared" si="46"/>
        <v>12100</v>
      </c>
      <c r="L504">
        <f t="shared" si="46"/>
        <v>3.1415028718647373</v>
      </c>
      <c r="M504">
        <f t="shared" si="46"/>
        <v>9.2527750966626108E-4</v>
      </c>
    </row>
    <row r="505" spans="1:13" x14ac:dyDescent="0.3">
      <c r="A505">
        <v>202</v>
      </c>
      <c r="B505">
        <v>13</v>
      </c>
      <c r="C505">
        <v>0</v>
      </c>
      <c r="D505">
        <v>0</v>
      </c>
      <c r="E505">
        <v>0</v>
      </c>
      <c r="F505">
        <f t="shared" si="42"/>
        <v>5.1981045151365564</v>
      </c>
      <c r="G505">
        <f t="shared" si="43"/>
        <v>8.0763893787051393E-202</v>
      </c>
      <c r="H505">
        <f t="shared" si="44"/>
        <v>0.2196533577885888</v>
      </c>
      <c r="I505">
        <f t="shared" si="45"/>
        <v>0.94130765884066658</v>
      </c>
      <c r="J505">
        <f t="shared" si="46"/>
        <v>60.869573156732585</v>
      </c>
      <c r="K505">
        <f t="shared" si="46"/>
        <v>0</v>
      </c>
      <c r="L505">
        <f t="shared" si="46"/>
        <v>4.8247597587801803E-2</v>
      </c>
      <c r="M505">
        <f t="shared" si="46"/>
        <v>0.88606010859209672</v>
      </c>
    </row>
    <row r="506" spans="1:13" x14ac:dyDescent="0.3">
      <c r="A506">
        <v>203</v>
      </c>
      <c r="B506">
        <v>23</v>
      </c>
      <c r="C506">
        <v>102</v>
      </c>
      <c r="D506">
        <v>0</v>
      </c>
      <c r="E506">
        <v>0</v>
      </c>
      <c r="F506">
        <f t="shared" si="42"/>
        <v>5.0135354466717512</v>
      </c>
      <c r="G506">
        <f t="shared" si="43"/>
        <v>9.0411104816811027E-205</v>
      </c>
      <c r="H506">
        <f t="shared" si="44"/>
        <v>0.21197933288448603</v>
      </c>
      <c r="I506">
        <f t="shared" si="45"/>
        <v>0.91371509113196669</v>
      </c>
      <c r="J506">
        <f t="shared" si="46"/>
        <v>323.51290712813352</v>
      </c>
      <c r="K506">
        <f t="shared" si="46"/>
        <v>10404</v>
      </c>
      <c r="L506">
        <f t="shared" si="46"/>
        <v>4.4935237570151741E-2</v>
      </c>
      <c r="M506">
        <f t="shared" si="46"/>
        <v>0.83487526776229826</v>
      </c>
    </row>
    <row r="507" spans="1:13" x14ac:dyDescent="0.3">
      <c r="A507">
        <v>204</v>
      </c>
      <c r="B507">
        <v>12</v>
      </c>
      <c r="C507">
        <v>116</v>
      </c>
      <c r="D507">
        <v>1</v>
      </c>
      <c r="E507">
        <v>2</v>
      </c>
      <c r="F507">
        <f t="shared" si="42"/>
        <v>4.8347893104549451</v>
      </c>
      <c r="G507">
        <f t="shared" si="43"/>
        <v>9.6391655715203165E-208</v>
      </c>
      <c r="H507">
        <f t="shared" si="44"/>
        <v>0.20454310771976983</v>
      </c>
      <c r="I507">
        <f t="shared" si="45"/>
        <v>0.88679246308916937</v>
      </c>
      <c r="J507">
        <f t="shared" si="46"/>
        <v>51.340244225570721</v>
      </c>
      <c r="K507">
        <f t="shared" si="46"/>
        <v>13456</v>
      </c>
      <c r="L507">
        <f t="shared" si="46"/>
        <v>0.63275166747612177</v>
      </c>
      <c r="M507">
        <f t="shared" si="46"/>
        <v>1.239231020235078</v>
      </c>
    </row>
    <row r="508" spans="1:13" x14ac:dyDescent="0.3">
      <c r="A508">
        <v>205</v>
      </c>
      <c r="B508">
        <v>14</v>
      </c>
      <c r="C508">
        <v>90</v>
      </c>
      <c r="D508">
        <v>1</v>
      </c>
      <c r="E508">
        <v>1</v>
      </c>
      <c r="F508">
        <f t="shared" si="42"/>
        <v>4.6617115510395912</v>
      </c>
      <c r="G508">
        <f t="shared" si="43"/>
        <v>9.7874654181590291E-211</v>
      </c>
      <c r="H508">
        <f t="shared" si="44"/>
        <v>0.19733850499461036</v>
      </c>
      <c r="I508">
        <f t="shared" si="45"/>
        <v>0.86052834217091845</v>
      </c>
      <c r="J508">
        <f t="shared" si="46"/>
        <v>87.203631155987395</v>
      </c>
      <c r="K508">
        <f t="shared" si="46"/>
        <v>8100</v>
      </c>
      <c r="L508">
        <f t="shared" si="46"/>
        <v>0.64426547556428715</v>
      </c>
      <c r="M508">
        <f t="shared" si="46"/>
        <v>1.9452343337592406E-2</v>
      </c>
    </row>
    <row r="509" spans="1:13" x14ac:dyDescent="0.3">
      <c r="A509">
        <v>206</v>
      </c>
      <c r="B509">
        <v>19</v>
      </c>
      <c r="C509">
        <v>90</v>
      </c>
      <c r="D509">
        <v>0</v>
      </c>
      <c r="E509">
        <v>5</v>
      </c>
      <c r="F509">
        <f t="shared" si="42"/>
        <v>4.4941506113841454</v>
      </c>
      <c r="G509">
        <f t="shared" si="43"/>
        <v>9.4648596304646794E-214</v>
      </c>
      <c r="H509">
        <f t="shared" si="44"/>
        <v>0.1903594634190498</v>
      </c>
      <c r="I509">
        <f t="shared" si="45"/>
        <v>0.83491132880673835</v>
      </c>
      <c r="J509">
        <f t="shared" si="46"/>
        <v>210.41966648520693</v>
      </c>
      <c r="K509">
        <f t="shared" si="46"/>
        <v>8100</v>
      </c>
      <c r="L509">
        <f t="shared" si="46"/>
        <v>3.6236725313188563E-2</v>
      </c>
      <c r="M509">
        <f t="shared" si="46"/>
        <v>17.347963638902453</v>
      </c>
    </row>
    <row r="510" spans="1:13" x14ac:dyDescent="0.3">
      <c r="A510">
        <v>207</v>
      </c>
      <c r="B510">
        <v>20</v>
      </c>
      <c r="C510">
        <v>110</v>
      </c>
      <c r="D510">
        <v>1</v>
      </c>
      <c r="E510">
        <v>0</v>
      </c>
      <c r="F510">
        <f t="shared" si="42"/>
        <v>4.3319579154567975</v>
      </c>
      <c r="G510">
        <f t="shared" si="43"/>
        <v>8.7170844006622065E-217</v>
      </c>
      <c r="H510">
        <f t="shared" si="44"/>
        <v>0.18360003715514595</v>
      </c>
      <c r="I510">
        <f t="shared" si="45"/>
        <v>0.80993006245414256</v>
      </c>
      <c r="J510">
        <f t="shared" si="46"/>
        <v>245.4875427630169</v>
      </c>
      <c r="K510">
        <f t="shared" si="46"/>
        <v>12100</v>
      </c>
      <c r="L510">
        <f t="shared" si="46"/>
        <v>0.66650889933307911</v>
      </c>
      <c r="M510">
        <f t="shared" si="46"/>
        <v>0.65598670606697129</v>
      </c>
    </row>
    <row r="511" spans="1:13" x14ac:dyDescent="0.3">
      <c r="A511">
        <v>208</v>
      </c>
      <c r="B511">
        <v>15</v>
      </c>
      <c r="C511">
        <v>123</v>
      </c>
      <c r="D511">
        <v>0</v>
      </c>
      <c r="E511">
        <v>2</v>
      </c>
      <c r="F511">
        <f t="shared" si="42"/>
        <v>4.174987849253081</v>
      </c>
      <c r="G511">
        <f t="shared" si="43"/>
        <v>7.6461261838877424E-220</v>
      </c>
      <c r="H511">
        <f t="shared" si="44"/>
        <v>0.17705439519480887</v>
      </c>
      <c r="I511">
        <f t="shared" si="45"/>
        <v>0.78557322744580005</v>
      </c>
      <c r="J511">
        <f t="shared" si="46"/>
        <v>117.18088806381841</v>
      </c>
      <c r="K511">
        <f t="shared" si="46"/>
        <v>15129</v>
      </c>
      <c r="L511">
        <f t="shared" si="46"/>
        <v>3.1348258857799557E-2</v>
      </c>
      <c r="M511">
        <f t="shared" si="46"/>
        <v>1.4748323858964105</v>
      </c>
    </row>
    <row r="512" spans="1:13" x14ac:dyDescent="0.3">
      <c r="A512">
        <v>209</v>
      </c>
      <c r="B512">
        <v>27</v>
      </c>
      <c r="C512">
        <v>83</v>
      </c>
      <c r="D512">
        <v>0</v>
      </c>
      <c r="E512">
        <v>2</v>
      </c>
      <c r="F512">
        <f t="shared" si="42"/>
        <v>4.0230977403002406</v>
      </c>
      <c r="G512">
        <f t="shared" si="43"/>
        <v>6.3874101984867964E-223</v>
      </c>
      <c r="H512">
        <f t="shared" si="44"/>
        <v>0.17071682067614188</v>
      </c>
      <c r="I512">
        <f t="shared" si="45"/>
        <v>0.76182955862760104</v>
      </c>
      <c r="J512">
        <f t="shared" si="46"/>
        <v>527.93803745179594</v>
      </c>
      <c r="K512">
        <f t="shared" si="46"/>
        <v>6889</v>
      </c>
      <c r="L512">
        <f t="shared" si="46"/>
        <v>2.9144232861769984E-2</v>
      </c>
      <c r="M512">
        <f t="shared" si="46"/>
        <v>1.5330660418883211</v>
      </c>
    </row>
    <row r="513" spans="1:13" x14ac:dyDescent="0.3">
      <c r="A513">
        <v>210</v>
      </c>
      <c r="B513">
        <v>10</v>
      </c>
      <c r="C513">
        <v>107</v>
      </c>
      <c r="D513">
        <v>0</v>
      </c>
      <c r="E513">
        <v>1</v>
      </c>
      <c r="F513">
        <f t="shared" si="42"/>
        <v>3.8761478357212287</v>
      </c>
      <c r="G513">
        <f t="shared" si="43"/>
        <v>5.0818435462720918E-226</v>
      </c>
      <c r="H513">
        <f t="shared" si="44"/>
        <v>0.16458171014107348</v>
      </c>
      <c r="I513">
        <f t="shared" si="45"/>
        <v>0.73868784678866117</v>
      </c>
      <c r="J513">
        <f t="shared" si="46"/>
        <v>37.501565329941791</v>
      </c>
      <c r="K513">
        <f t="shared" si="46"/>
        <v>11449</v>
      </c>
      <c r="L513">
        <f t="shared" si="46"/>
        <v>2.7087139312960327E-2</v>
      </c>
      <c r="M513">
        <f t="shared" si="46"/>
        <v>6.8284041415946212E-2</v>
      </c>
    </row>
    <row r="514" spans="1:13" x14ac:dyDescent="0.3">
      <c r="A514">
        <v>211</v>
      </c>
      <c r="B514">
        <v>14</v>
      </c>
      <c r="C514">
        <v>84</v>
      </c>
      <c r="D514">
        <v>0</v>
      </c>
      <c r="E514">
        <v>4</v>
      </c>
      <c r="F514">
        <f t="shared" si="42"/>
        <v>3.7340012789300179</v>
      </c>
      <c r="G514">
        <f t="shared" si="43"/>
        <v>3.8506221961647519E-229</v>
      </c>
      <c r="H514">
        <f t="shared" si="44"/>
        <v>0.15864357273701604</v>
      </c>
      <c r="I514">
        <f t="shared" si="45"/>
        <v>0.71613694388449034</v>
      </c>
      <c r="J514">
        <f t="shared" si="46"/>
        <v>105.3907297410105</v>
      </c>
      <c r="K514">
        <f t="shared" si="46"/>
        <v>7056</v>
      </c>
      <c r="L514">
        <f t="shared" si="46"/>
        <v>2.5167783170764898E-2</v>
      </c>
      <c r="M514">
        <f t="shared" si="46"/>
        <v>10.783756571320296</v>
      </c>
    </row>
    <row r="515" spans="1:13" x14ac:dyDescent="0.3">
      <c r="A515">
        <v>212</v>
      </c>
      <c r="B515">
        <v>15</v>
      </c>
      <c r="C515">
        <v>117</v>
      </c>
      <c r="D515">
        <v>0</v>
      </c>
      <c r="E515">
        <v>2</v>
      </c>
      <c r="F515">
        <f t="shared" si="42"/>
        <v>3.5965240850288076</v>
      </c>
      <c r="G515">
        <f t="shared" si="43"/>
        <v>2.7787768106120805E-232</v>
      </c>
      <c r="H515">
        <f t="shared" si="44"/>
        <v>0.15289702936525454</v>
      </c>
      <c r="I515">
        <f t="shared" si="45"/>
        <v>0.69416576805475594</v>
      </c>
      <c r="J515">
        <f t="shared" si="46"/>
        <v>130.03926294332808</v>
      </c>
      <c r="K515">
        <f t="shared" si="46"/>
        <v>13689</v>
      </c>
      <c r="L515">
        <f t="shared" si="46"/>
        <v>2.3377501588719509E-2</v>
      </c>
      <c r="M515">
        <f t="shared" si="46"/>
        <v>1.7052030413200254</v>
      </c>
    </row>
    <row r="516" spans="1:13" x14ac:dyDescent="0.3">
      <c r="A516">
        <v>213</v>
      </c>
      <c r="B516">
        <v>17</v>
      </c>
      <c r="C516">
        <v>106</v>
      </c>
      <c r="D516">
        <v>0</v>
      </c>
      <c r="E516">
        <v>1</v>
      </c>
      <c r="F516">
        <f t="shared" si="42"/>
        <v>3.4635851149763601</v>
      </c>
      <c r="G516">
        <f t="shared" si="43"/>
        <v>1.9098073416764935E-235</v>
      </c>
      <c r="H516">
        <f t="shared" si="44"/>
        <v>0.14733681177872196</v>
      </c>
      <c r="I516">
        <f t="shared" si="45"/>
        <v>0.67276330843722665</v>
      </c>
      <c r="J516">
        <f t="shared" si="46"/>
        <v>183.23452793948954</v>
      </c>
      <c r="K516">
        <f t="shared" si="46"/>
        <v>11236</v>
      </c>
      <c r="L516">
        <f t="shared" si="46"/>
        <v>2.1708136105118542E-2</v>
      </c>
      <c r="M516">
        <f t="shared" si="46"/>
        <v>0.10708385230494966</v>
      </c>
    </row>
    <row r="517" spans="1:13" x14ac:dyDescent="0.3">
      <c r="A517">
        <v>214</v>
      </c>
      <c r="B517">
        <v>14</v>
      </c>
      <c r="C517">
        <v>106</v>
      </c>
      <c r="D517">
        <v>3</v>
      </c>
      <c r="E517">
        <v>0</v>
      </c>
      <c r="F517">
        <f t="shared" si="42"/>
        <v>3.3350560485955474</v>
      </c>
      <c r="G517">
        <f t="shared" si="43"/>
        <v>1.2500822470287743E-238</v>
      </c>
      <c r="H517">
        <f t="shared" si="44"/>
        <v>0.14195776163177323</v>
      </c>
      <c r="I517">
        <f t="shared" si="45"/>
        <v>0.65191862977967174</v>
      </c>
      <c r="J517">
        <f t="shared" si="46"/>
        <v>113.74102948659844</v>
      </c>
      <c r="K517">
        <f t="shared" si="46"/>
        <v>11236</v>
      </c>
      <c r="L517">
        <f t="shared" si="46"/>
        <v>8.1684054362968634</v>
      </c>
      <c r="M517">
        <f t="shared" si="46"/>
        <v>0.42499789985380471</v>
      </c>
    </row>
    <row r="518" spans="1:13" x14ac:dyDescent="0.3">
      <c r="A518">
        <v>215</v>
      </c>
      <c r="B518">
        <v>10</v>
      </c>
      <c r="C518">
        <v>100</v>
      </c>
      <c r="D518">
        <v>0</v>
      </c>
      <c r="E518">
        <v>2</v>
      </c>
      <c r="F518">
        <f t="shared" si="42"/>
        <v>3.2108113564868805</v>
      </c>
      <c r="G518">
        <f t="shared" si="43"/>
        <v>7.7929296055835748E-242</v>
      </c>
      <c r="H518">
        <f t="shared" si="44"/>
        <v>0.13675482948452805</v>
      </c>
      <c r="I518">
        <f t="shared" si="45"/>
        <v>0.63162087685164869</v>
      </c>
      <c r="J518">
        <f t="shared" si="46"/>
        <v>46.093082437207514</v>
      </c>
      <c r="K518">
        <f t="shared" si="46"/>
        <v>10000</v>
      </c>
      <c r="L518">
        <f t="shared" si="46"/>
        <v>1.8701883387342341E-2</v>
      </c>
      <c r="M518">
        <f t="shared" si="46"/>
        <v>1.8724614246682507</v>
      </c>
    </row>
    <row r="519" spans="1:13" x14ac:dyDescent="0.3">
      <c r="A519">
        <v>216</v>
      </c>
      <c r="B519">
        <v>7</v>
      </c>
      <c r="C519">
        <v>99</v>
      </c>
      <c r="D519">
        <v>2</v>
      </c>
      <c r="E519">
        <v>2</v>
      </c>
      <c r="F519">
        <f t="shared" si="42"/>
        <v>3.0907282709133721</v>
      </c>
      <c r="G519">
        <f t="shared" si="43"/>
        <v>4.6267502314468306E-245</v>
      </c>
      <c r="H519">
        <f t="shared" si="44"/>
        <v>0.13172307376430248</v>
      </c>
      <c r="I519">
        <f t="shared" si="45"/>
        <v>0.61185927865826328</v>
      </c>
      <c r="J519">
        <f t="shared" si="46"/>
        <v>15.282405451835954</v>
      </c>
      <c r="K519">
        <f t="shared" si="46"/>
        <v>9801</v>
      </c>
      <c r="L519">
        <f t="shared" si="46"/>
        <v>3.490458673104706</v>
      </c>
      <c r="M519">
        <f t="shared" si="46"/>
        <v>1.926934662247157</v>
      </c>
    </row>
    <row r="520" spans="1:13" x14ac:dyDescent="0.3">
      <c r="A520">
        <v>217</v>
      </c>
      <c r="B520">
        <v>15</v>
      </c>
      <c r="C520">
        <v>96</v>
      </c>
      <c r="D520">
        <v>1</v>
      </c>
      <c r="E520">
        <v>0</v>
      </c>
      <c r="F520">
        <f t="shared" si="42"/>
        <v>2.9746867557208683</v>
      </c>
      <c r="G520">
        <f t="shared" si="43"/>
        <v>2.6161611615592693E-248</v>
      </c>
      <c r="H520">
        <f t="shared" si="44"/>
        <v>0.12685765968660048</v>
      </c>
      <c r="I520">
        <f t="shared" si="45"/>
        <v>0.59262315245814645</v>
      </c>
      <c r="J520">
        <f t="shared" si="46"/>
        <v>144.60815862303511</v>
      </c>
      <c r="K520">
        <f t="shared" si="46"/>
        <v>9216</v>
      </c>
      <c r="L520">
        <f t="shared" si="46"/>
        <v>0.76237754644796041</v>
      </c>
      <c r="M520">
        <f t="shared" si="46"/>
        <v>0.35120220082943149</v>
      </c>
    </row>
    <row r="521" spans="1:13" x14ac:dyDescent="0.3">
      <c r="A521">
        <v>218</v>
      </c>
      <c r="B521">
        <v>17</v>
      </c>
      <c r="C521">
        <v>91</v>
      </c>
      <c r="D521">
        <v>0</v>
      </c>
      <c r="E521">
        <v>2</v>
      </c>
      <c r="F521">
        <f t="shared" si="42"/>
        <v>2.8625694753564965</v>
      </c>
      <c r="G521">
        <f t="shared" si="43"/>
        <v>1.4088542589835637E-251</v>
      </c>
      <c r="H521">
        <f t="shared" si="44"/>
        <v>0.12215385813809061</v>
      </c>
      <c r="I521">
        <f t="shared" si="45"/>
        <v>0.57390190758802329</v>
      </c>
      <c r="J521">
        <f t="shared" si="46"/>
        <v>199.86694183912189</v>
      </c>
      <c r="K521">
        <f t="shared" si="46"/>
        <v>8281</v>
      </c>
      <c r="L521">
        <f t="shared" si="46"/>
        <v>1.4921565058020766E-2</v>
      </c>
      <c r="M521">
        <f t="shared" si="46"/>
        <v>2.033755769181079</v>
      </c>
    </row>
    <row r="522" spans="1:13" x14ac:dyDescent="0.3">
      <c r="A522">
        <v>219</v>
      </c>
      <c r="B522">
        <v>15</v>
      </c>
      <c r="C522">
        <v>93</v>
      </c>
      <c r="D522">
        <v>0</v>
      </c>
      <c r="E522">
        <v>3</v>
      </c>
      <c r="F522">
        <f t="shared" si="42"/>
        <v>2.7542617630465198</v>
      </c>
      <c r="G522">
        <f t="shared" si="43"/>
        <v>7.2257142175598212E-255</v>
      </c>
      <c r="H522">
        <f t="shared" si="44"/>
        <v>0.11760704452394075</v>
      </c>
      <c r="I522">
        <f t="shared" si="45"/>
        <v>0.55568504909638894</v>
      </c>
      <c r="J522">
        <f t="shared" si="46"/>
        <v>149.95810496798453</v>
      </c>
      <c r="K522">
        <f t="shared" si="46"/>
        <v>8649</v>
      </c>
      <c r="L522">
        <f t="shared" si="46"/>
        <v>1.3831416921656181E-2</v>
      </c>
      <c r="M522">
        <f t="shared" si="46"/>
        <v>5.9746755792109241</v>
      </c>
    </row>
    <row r="523" spans="1:13" x14ac:dyDescent="0.3">
      <c r="A523">
        <v>220</v>
      </c>
      <c r="B523">
        <v>21</v>
      </c>
      <c r="C523">
        <v>101</v>
      </c>
      <c r="D523">
        <v>1</v>
      </c>
      <c r="E523">
        <v>4</v>
      </c>
      <c r="F523">
        <f t="shared" si="42"/>
        <v>2.649651588193453</v>
      </c>
      <c r="G523">
        <f t="shared" si="43"/>
        <v>3.5294629646720815E-258</v>
      </c>
      <c r="H523">
        <f t="shared" si="44"/>
        <v>0.11321269758183215</v>
      </c>
      <c r="I523">
        <f t="shared" si="45"/>
        <v>0.53796218118893613</v>
      </c>
      <c r="J523">
        <f t="shared" si="46"/>
        <v>336.73528683469107</v>
      </c>
      <c r="K523">
        <f t="shared" si="46"/>
        <v>10201</v>
      </c>
      <c r="L523">
        <f t="shared" si="46"/>
        <v>0.78639171973009103</v>
      </c>
      <c r="M523">
        <f t="shared" si="46"/>
        <v>11.985705858878068</v>
      </c>
    </row>
    <row r="524" spans="1:13" x14ac:dyDescent="0.3">
      <c r="A524">
        <v>221</v>
      </c>
      <c r="B524">
        <v>17</v>
      </c>
      <c r="C524">
        <v>87</v>
      </c>
      <c r="D524">
        <v>1</v>
      </c>
      <c r="E524">
        <v>2</v>
      </c>
      <c r="F524">
        <f t="shared" si="42"/>
        <v>2.5486295230508533</v>
      </c>
      <c r="G524">
        <f t="shared" si="43"/>
        <v>1.6419110054193023E-261</v>
      </c>
      <c r="H524">
        <f t="shared" si="44"/>
        <v>0.10896639816492223</v>
      </c>
      <c r="I524">
        <f t="shared" si="45"/>
        <v>0.5207230104884909</v>
      </c>
      <c r="J524">
        <f t="shared" si="46"/>
        <v>208.84210866203745</v>
      </c>
      <c r="K524">
        <f t="shared" si="46"/>
        <v>7569</v>
      </c>
      <c r="L524">
        <f t="shared" si="46"/>
        <v>0.7939408795991918</v>
      </c>
      <c r="M524">
        <f t="shared" si="46"/>
        <v>2.1882604116982338</v>
      </c>
    </row>
    <row r="525" spans="1:13" x14ac:dyDescent="0.3">
      <c r="A525">
        <v>222</v>
      </c>
      <c r="B525">
        <v>9</v>
      </c>
      <c r="C525">
        <v>90</v>
      </c>
      <c r="D525">
        <v>1</v>
      </c>
      <c r="E525">
        <v>0</v>
      </c>
      <c r="F525">
        <f t="shared" si="42"/>
        <v>2.4510887087327577</v>
      </c>
      <c r="G525">
        <f t="shared" si="43"/>
        <v>7.2745098309848681E-265</v>
      </c>
      <c r="H525">
        <f t="shared" si="44"/>
        <v>0.10486382799597457</v>
      </c>
      <c r="I525">
        <f t="shared" si="45"/>
        <v>0.50395734911233248</v>
      </c>
      <c r="J525">
        <f t="shared" si="46"/>
        <v>42.888239100887574</v>
      </c>
      <c r="K525">
        <f t="shared" si="46"/>
        <v>8100</v>
      </c>
      <c r="L525">
        <f t="shared" si="46"/>
        <v>0.8012687664300201</v>
      </c>
      <c r="M525">
        <f t="shared" si="46"/>
        <v>0.25397300972432935</v>
      </c>
    </row>
    <row r="526" spans="1:13" x14ac:dyDescent="0.3">
      <c r="A526">
        <v>223</v>
      </c>
      <c r="B526">
        <v>13</v>
      </c>
      <c r="C526">
        <v>93</v>
      </c>
      <c r="D526">
        <v>1</v>
      </c>
      <c r="E526">
        <v>1</v>
      </c>
      <c r="F526">
        <f t="shared" si="42"/>
        <v>2.3569248206132487</v>
      </c>
      <c r="G526">
        <f t="shared" si="43"/>
        <v>3.0695237139627461E-268</v>
      </c>
      <c r="H526">
        <f t="shared" si="44"/>
        <v>0.10090076839481989</v>
      </c>
      <c r="I526">
        <f t="shared" si="45"/>
        <v>0.48765511756987873</v>
      </c>
      <c r="J526">
        <f t="shared" si="46"/>
        <v>113.27504927407834</v>
      </c>
      <c r="K526">
        <f t="shared" si="46"/>
        <v>8649</v>
      </c>
      <c r="L526">
        <f t="shared" si="46"/>
        <v>0.80837942827302534</v>
      </c>
      <c r="M526">
        <f t="shared" si="46"/>
        <v>0.26249727855233485</v>
      </c>
    </row>
    <row r="527" spans="1:13" x14ac:dyDescent="0.3">
      <c r="A527">
        <v>224</v>
      </c>
      <c r="B527">
        <v>17</v>
      </c>
      <c r="C527">
        <v>82</v>
      </c>
      <c r="D527">
        <v>3</v>
      </c>
      <c r="E527">
        <v>3</v>
      </c>
      <c r="F527">
        <f t="shared" si="42"/>
        <v>2.2660360331701384</v>
      </c>
      <c r="G527">
        <f t="shared" si="43"/>
        <v>1.2335347462859444E-271</v>
      </c>
      <c r="H527">
        <f t="shared" si="44"/>
        <v>9.7073098981255934E-2</v>
      </c>
      <c r="I527">
        <f t="shared" si="45"/>
        <v>0.47180634748380845</v>
      </c>
      <c r="J527">
        <f t="shared" si="46"/>
        <v>217.08969417584075</v>
      </c>
      <c r="K527">
        <f t="shared" si="46"/>
        <v>6724</v>
      </c>
      <c r="L527">
        <f t="shared" si="46"/>
        <v>8.4269845926582878</v>
      </c>
      <c r="M527">
        <f t="shared" si="46"/>
        <v>6.3917631446231624</v>
      </c>
    </row>
    <row r="528" spans="1:13" x14ac:dyDescent="0.3">
      <c r="A528">
        <v>225</v>
      </c>
      <c r="B528">
        <v>9</v>
      </c>
      <c r="C528">
        <v>80</v>
      </c>
      <c r="D528">
        <v>1</v>
      </c>
      <c r="E528">
        <v>0</v>
      </c>
      <c r="F528">
        <f t="shared" si="42"/>
        <v>2.1783229843253382</v>
      </c>
      <c r="G528">
        <f t="shared" si="43"/>
        <v>4.721118681685639E-275</v>
      </c>
      <c r="H528">
        <f t="shared" si="44"/>
        <v>9.337679635544438E-2</v>
      </c>
      <c r="I528">
        <f t="shared" si="45"/>
        <v>0.45640118413779907</v>
      </c>
      <c r="J528">
        <f t="shared" si="46"/>
        <v>46.535277306183957</v>
      </c>
      <c r="K528">
        <f t="shared" si="46"/>
        <v>6400</v>
      </c>
      <c r="L528">
        <f t="shared" si="46"/>
        <v>0.82196563338671735</v>
      </c>
      <c r="M528">
        <f t="shared" ref="M528" si="47">(I528-E528)^2</f>
        <v>0.20830204088238516</v>
      </c>
    </row>
    <row r="529" spans="1:13" x14ac:dyDescent="0.3">
      <c r="A529">
        <v>226</v>
      </c>
      <c r="B529">
        <v>9</v>
      </c>
      <c r="C529">
        <v>96</v>
      </c>
      <c r="D529">
        <v>1</v>
      </c>
      <c r="E529">
        <v>0</v>
      </c>
      <c r="F529">
        <f t="shared" ref="F529:F591" si="48">$F$10*EXP(-(($A529-$F$11)^2)/(2*$F$12^2))+$M$10*EXP(-(($A529-$M$11)^2)/(2*$M$12^2))+$K$10*EXP(-(($A529-$K$11)^2)/(2*$K$12^2))</f>
        <v>2.0936887393329222</v>
      </c>
      <c r="G529">
        <f t="shared" ref="G529:G591" si="49">$G$10*EXP(-(($A529-$G$11)^2)/(2*$G$12^2))+$L$10*EXP(-(($A529-$L$11)^2)/(2*$L$12^2))</f>
        <v>1.7208839551797045E-278</v>
      </c>
      <c r="H529">
        <f t="shared" ref="H529:H591" si="50">$H$10*EXP(-(($A529-$H$11)^2)/(2*$H$12^2))</f>
        <v>8.9807932757804243E-2</v>
      </c>
      <c r="I529">
        <f t="shared" ref="I529:I591" si="51">$I$10*EXP(-(($A529-$I$11)^2)/(2*$I$12^2))</f>
        <v>0.44142988885412299</v>
      </c>
      <c r="J529">
        <f t="shared" ref="J529:M591" si="52">(F529-B529)^2</f>
        <v>47.697135229216883</v>
      </c>
      <c r="K529">
        <f t="shared" si="52"/>
        <v>9216</v>
      </c>
      <c r="L529">
        <f t="shared" si="52"/>
        <v>0.82844959927062167</v>
      </c>
      <c r="M529">
        <f t="shared" si="52"/>
        <v>0.19486034677376338</v>
      </c>
    </row>
    <row r="530" spans="1:13" x14ac:dyDescent="0.3">
      <c r="A530">
        <v>227</v>
      </c>
      <c r="B530">
        <v>12</v>
      </c>
      <c r="C530">
        <v>100</v>
      </c>
      <c r="D530">
        <v>0</v>
      </c>
      <c r="E530">
        <v>0</v>
      </c>
      <c r="F530">
        <f t="shared" si="48"/>
        <v>2.0120387542644003</v>
      </c>
      <c r="G530">
        <f t="shared" si="49"/>
        <v>5.974084887088655E-282</v>
      </c>
      <c r="H530">
        <f t="shared" si="50"/>
        <v>8.636267471034921E-2</v>
      </c>
      <c r="I530">
        <f t="shared" si="51"/>
        <v>0.42688284120444447</v>
      </c>
      <c r="J530">
        <f t="shared" si="52"/>
        <v>99.759369846316218</v>
      </c>
      <c r="K530">
        <f t="shared" si="52"/>
        <v>10000</v>
      </c>
      <c r="L530">
        <f t="shared" si="52"/>
        <v>7.4585115831255914E-3</v>
      </c>
      <c r="M530">
        <f t="shared" si="52"/>
        <v>0.18222896011477896</v>
      </c>
    </row>
    <row r="531" spans="1:13" x14ac:dyDescent="0.3">
      <c r="A531">
        <v>228</v>
      </c>
      <c r="B531">
        <v>12</v>
      </c>
      <c r="C531">
        <v>62</v>
      </c>
      <c r="D531">
        <v>1</v>
      </c>
      <c r="E531">
        <v>2</v>
      </c>
      <c r="F531">
        <f t="shared" si="48"/>
        <v>1.9332808391393108</v>
      </c>
      <c r="G531">
        <f t="shared" si="49"/>
        <v>1.9751693134046641E-285</v>
      </c>
      <c r="H531">
        <f t="shared" si="50"/>
        <v>8.3037281641357458E-2</v>
      </c>
      <c r="I531">
        <f t="shared" si="51"/>
        <v>0.41275054105721437</v>
      </c>
      <c r="J531">
        <f t="shared" si="52"/>
        <v>101.33883466363974</v>
      </c>
      <c r="K531">
        <f t="shared" si="52"/>
        <v>3844</v>
      </c>
      <c r="L531">
        <f t="shared" si="52"/>
        <v>0.84082062685967118</v>
      </c>
      <c r="M531">
        <f t="shared" si="52"/>
        <v>2.519360844914166</v>
      </c>
    </row>
    <row r="532" spans="1:13" x14ac:dyDescent="0.3">
      <c r="A532">
        <v>229</v>
      </c>
      <c r="B532">
        <v>13</v>
      </c>
      <c r="C532">
        <v>82</v>
      </c>
      <c r="D532">
        <v>0</v>
      </c>
      <c r="E532">
        <v>2</v>
      </c>
      <c r="F532">
        <f t="shared" si="48"/>
        <v>1.8573251207475818</v>
      </c>
      <c r="G532">
        <f t="shared" si="49"/>
        <v>6.2194274572248857E-289</v>
      </c>
      <c r="H532">
        <f t="shared" si="50"/>
        <v>7.9828104495213492E-2</v>
      </c>
      <c r="I532">
        <f t="shared" si="51"/>
        <v>0.39902361046513118</v>
      </c>
      <c r="J532">
        <f t="shared" si="52"/>
        <v>124.15920346472289</v>
      </c>
      <c r="K532">
        <f t="shared" si="52"/>
        <v>6724</v>
      </c>
      <c r="L532">
        <f t="shared" si="52"/>
        <v>6.3725262672987247E-3</v>
      </c>
      <c r="M532">
        <f t="shared" si="52"/>
        <v>2.5631253998481038</v>
      </c>
    </row>
    <row r="533" spans="1:13" x14ac:dyDescent="0.3">
      <c r="A533">
        <v>230</v>
      </c>
      <c r="B533">
        <v>8</v>
      </c>
      <c r="C533">
        <v>87</v>
      </c>
      <c r="D533">
        <v>0</v>
      </c>
      <c r="E533">
        <v>1</v>
      </c>
      <c r="F533">
        <f t="shared" si="48"/>
        <v>1.7840840052088192</v>
      </c>
      <c r="G533">
        <f t="shared" si="49"/>
        <v>1.8651322007099461E-292</v>
      </c>
      <c r="H533">
        <f t="shared" si="50"/>
        <v>7.6731584329198452E-2</v>
      </c>
      <c r="I533">
        <f t="shared" si="51"/>
        <v>0.38569279539619639</v>
      </c>
      <c r="J533">
        <f t="shared" si="52"/>
        <v>38.637611654300834</v>
      </c>
      <c r="K533">
        <f t="shared" si="52"/>
        <v>7569</v>
      </c>
      <c r="L533">
        <f t="shared" si="52"/>
        <v>5.8877360336688934E-3</v>
      </c>
      <c r="M533">
        <f t="shared" si="52"/>
        <v>0.37737334162813946</v>
      </c>
    </row>
    <row r="534" spans="1:13" x14ac:dyDescent="0.3">
      <c r="A534">
        <v>231</v>
      </c>
      <c r="B534">
        <v>16</v>
      </c>
      <c r="C534">
        <v>79</v>
      </c>
      <c r="D534">
        <v>0</v>
      </c>
      <c r="E534">
        <v>4</v>
      </c>
      <c r="F534">
        <f t="shared" si="48"/>
        <v>1.7134721403120012</v>
      </c>
      <c r="G534">
        <f t="shared" si="49"/>
        <v>5.3269910856790964E-296</v>
      </c>
      <c r="H534">
        <f t="shared" si="50"/>
        <v>7.3744250898958599E-2</v>
      </c>
      <c r="I534">
        <f t="shared" si="51"/>
        <v>0.37274896731194124</v>
      </c>
      <c r="J534">
        <f t="shared" si="52"/>
        <v>204.10487828564135</v>
      </c>
      <c r="K534">
        <f t="shared" si="52"/>
        <v>6241</v>
      </c>
      <c r="L534">
        <f t="shared" si="52"/>
        <v>5.4382145406485565E-3</v>
      </c>
      <c r="M534">
        <f t="shared" si="52"/>
        <v>13.156950054136589</v>
      </c>
    </row>
    <row r="535" spans="1:13" x14ac:dyDescent="0.3">
      <c r="A535">
        <v>232</v>
      </c>
      <c r="B535">
        <v>11</v>
      </c>
      <c r="C535">
        <v>74</v>
      </c>
      <c r="D535">
        <v>0</v>
      </c>
      <c r="E535">
        <v>0</v>
      </c>
      <c r="F535">
        <f t="shared" si="48"/>
        <v>1.6454063776777201</v>
      </c>
      <c r="G535">
        <f t="shared" si="49"/>
        <v>1.4489969005851998E-299</v>
      </c>
      <c r="H535">
        <f t="shared" si="50"/>
        <v>7.0862721234318346E-2</v>
      </c>
      <c r="I535">
        <f t="shared" si="51"/>
        <v>0.36018312459645091</v>
      </c>
      <c r="J535">
        <f t="shared" si="52"/>
        <v>87.508421838792685</v>
      </c>
      <c r="K535">
        <f t="shared" si="52"/>
        <v>5476</v>
      </c>
      <c r="L535">
        <f t="shared" si="52"/>
        <v>5.0215252607327121E-3</v>
      </c>
      <c r="M535">
        <f t="shared" si="52"/>
        <v>0.12973188324406248</v>
      </c>
    </row>
    <row r="536" spans="1:13" x14ac:dyDescent="0.3">
      <c r="A536">
        <v>233</v>
      </c>
      <c r="B536">
        <v>11</v>
      </c>
      <c r="C536">
        <v>74</v>
      </c>
      <c r="D536">
        <v>0</v>
      </c>
      <c r="E536">
        <v>3</v>
      </c>
      <c r="F536">
        <f t="shared" si="48"/>
        <v>1.5798057347835714</v>
      </c>
      <c r="G536">
        <f t="shared" si="49"/>
        <v>3.7537563469321976E-303</v>
      </c>
      <c r="H536">
        <f t="shared" si="50"/>
        <v>6.8083698207056453E-2</v>
      </c>
      <c r="I536">
        <f t="shared" si="51"/>
        <v>0.34798639383984831</v>
      </c>
      <c r="J536">
        <f t="shared" si="52"/>
        <v>88.740059994416498</v>
      </c>
      <c r="K536">
        <f t="shared" si="52"/>
        <v>5476</v>
      </c>
      <c r="L536">
        <f t="shared" si="52"/>
        <v>4.6353899615495424E-3</v>
      </c>
      <c r="M536">
        <f t="shared" si="52"/>
        <v>7.0331761672585715</v>
      </c>
    </row>
    <row r="537" spans="1:13" x14ac:dyDescent="0.3">
      <c r="A537">
        <v>234</v>
      </c>
      <c r="B537">
        <v>9</v>
      </c>
      <c r="C537">
        <v>65</v>
      </c>
      <c r="D537">
        <v>0</v>
      </c>
      <c r="E537">
        <v>1</v>
      </c>
      <c r="F537">
        <f t="shared" si="48"/>
        <v>1.5165913568918175</v>
      </c>
      <c r="G537">
        <f t="shared" si="49"/>
        <v>9.2614255318281881E-307</v>
      </c>
      <c r="H537">
        <f t="shared" si="50"/>
        <v>6.5403969092205055E-2</v>
      </c>
      <c r="I537">
        <f t="shared" si="51"/>
        <v>0.33615003097993718</v>
      </c>
      <c r="J537">
        <f t="shared" si="52"/>
        <v>56.00140491974625</v>
      </c>
      <c r="K537">
        <f t="shared" si="52"/>
        <v>4225</v>
      </c>
      <c r="L537">
        <f t="shared" si="52"/>
        <v>4.2776791730141138E-3</v>
      </c>
      <c r="M537">
        <f t="shared" si="52"/>
        <v>0.44069678136793827</v>
      </c>
    </row>
    <row r="538" spans="1:13" x14ac:dyDescent="0.3">
      <c r="A538">
        <v>235</v>
      </c>
      <c r="B538">
        <v>7</v>
      </c>
      <c r="C538">
        <v>71</v>
      </c>
      <c r="D538">
        <v>0</v>
      </c>
      <c r="E538">
        <v>1</v>
      </c>
      <c r="F538">
        <f t="shared" si="48"/>
        <v>1.4556864789170656</v>
      </c>
      <c r="G538">
        <f t="shared" si="49"/>
        <v>0</v>
      </c>
      <c r="H538">
        <f t="shared" si="50"/>
        <v>6.2820404124378268E-2</v>
      </c>
      <c r="I538">
        <f t="shared" si="51"/>
        <v>0.32466542230573142</v>
      </c>
      <c r="J538">
        <f t="shared" si="52"/>
        <v>30.73941242006304</v>
      </c>
      <c r="K538">
        <f t="shared" si="52"/>
        <v>5041</v>
      </c>
      <c r="L538">
        <f t="shared" si="52"/>
        <v>3.946403174350202E-3</v>
      </c>
      <c r="M538">
        <f t="shared" si="52"/>
        <v>0.45607679182949601</v>
      </c>
    </row>
    <row r="539" spans="1:13" x14ac:dyDescent="0.3">
      <c r="A539">
        <v>236</v>
      </c>
      <c r="B539">
        <v>7</v>
      </c>
      <c r="C539">
        <v>61</v>
      </c>
      <c r="D539">
        <v>0</v>
      </c>
      <c r="E539">
        <v>1</v>
      </c>
      <c r="F539">
        <f t="shared" si="48"/>
        <v>1.3970163872701942</v>
      </c>
      <c r="G539">
        <f t="shared" si="49"/>
        <v>0</v>
      </c>
      <c r="H539">
        <f t="shared" si="50"/>
        <v>6.0329955050583015E-2</v>
      </c>
      <c r="I539">
        <f t="shared" si="51"/>
        <v>0.31352408532662102</v>
      </c>
      <c r="J539">
        <f t="shared" si="52"/>
        <v>31.393425364518745</v>
      </c>
      <c r="K539">
        <f t="shared" si="52"/>
        <v>3721</v>
      </c>
      <c r="L539">
        <f t="shared" si="52"/>
        <v>3.6397034764053672E-3</v>
      </c>
      <c r="M539">
        <f t="shared" si="52"/>
        <v>0.47124918142665229</v>
      </c>
    </row>
    <row r="540" spans="1:13" x14ac:dyDescent="0.3">
      <c r="A540">
        <v>237</v>
      </c>
      <c r="B540">
        <v>8</v>
      </c>
      <c r="C540">
        <v>59</v>
      </c>
      <c r="D540">
        <v>0</v>
      </c>
      <c r="E540">
        <v>0</v>
      </c>
      <c r="F540">
        <f t="shared" si="48"/>
        <v>1.3405083817133754</v>
      </c>
      <c r="G540">
        <f t="shared" si="49"/>
        <v>0</v>
      </c>
      <c r="H540">
        <f t="shared" si="50"/>
        <v>5.7929653680911776E-2</v>
      </c>
      <c r="I540">
        <f t="shared" si="51"/>
        <v>0.30271766951094081</v>
      </c>
      <c r="J540">
        <f t="shared" si="52"/>
        <v>44.348828614029806</v>
      </c>
      <c r="K540">
        <f t="shared" si="52"/>
        <v>3481</v>
      </c>
      <c r="L540">
        <f t="shared" si="52"/>
        <v>3.3558447755903751E-3</v>
      </c>
      <c r="M540">
        <f t="shared" si="52"/>
        <v>9.163798743413519E-2</v>
      </c>
    </row>
    <row r="541" spans="1:13" x14ac:dyDescent="0.3">
      <c r="A541">
        <v>238</v>
      </c>
      <c r="B541">
        <v>8</v>
      </c>
      <c r="C541">
        <v>54</v>
      </c>
      <c r="D541">
        <v>1</v>
      </c>
      <c r="E541">
        <v>1</v>
      </c>
      <c r="F541">
        <f t="shared" si="48"/>
        <v>1.2860917372596254</v>
      </c>
      <c r="G541">
        <f t="shared" si="49"/>
        <v>0</v>
      </c>
      <c r="H541">
        <f t="shared" si="50"/>
        <v>5.561661043846345E-2</v>
      </c>
      <c r="I541">
        <f t="shared" si="51"/>
        <v>0.29223795689772136</v>
      </c>
      <c r="J541">
        <f t="shared" si="52"/>
        <v>45.076564160493469</v>
      </c>
      <c r="K541">
        <f t="shared" si="52"/>
        <v>2916</v>
      </c>
      <c r="L541">
        <f t="shared" si="52"/>
        <v>0.89185998647973697</v>
      </c>
      <c r="M541">
        <f t="shared" si="52"/>
        <v>0.50092710965631171</v>
      </c>
    </row>
    <row r="542" spans="1:13" x14ac:dyDescent="0.3">
      <c r="A542">
        <v>239</v>
      </c>
      <c r="B542">
        <v>13</v>
      </c>
      <c r="C542">
        <v>75</v>
      </c>
      <c r="D542">
        <v>1</v>
      </c>
      <c r="E542">
        <v>1</v>
      </c>
      <c r="F542">
        <f t="shared" si="48"/>
        <v>1.2336976661489136</v>
      </c>
      <c r="G542">
        <f t="shared" si="49"/>
        <v>0</v>
      </c>
      <c r="H542">
        <f t="shared" si="50"/>
        <v>5.3388012909785273E-2</v>
      </c>
      <c r="I542">
        <f t="shared" si="51"/>
        <v>0.28207686258541115</v>
      </c>
      <c r="J542">
        <f t="shared" si="52"/>
        <v>138.44587061158953</v>
      </c>
      <c r="K542">
        <f t="shared" si="52"/>
        <v>5625</v>
      </c>
      <c r="L542">
        <f t="shared" si="52"/>
        <v>0.89607425410288488</v>
      </c>
      <c r="M542">
        <f t="shared" si="52"/>
        <v>0.51541363123520667</v>
      </c>
    </row>
    <row r="543" spans="1:13" x14ac:dyDescent="0.3">
      <c r="A543">
        <v>240</v>
      </c>
      <c r="B543">
        <v>8</v>
      </c>
      <c r="C543">
        <v>67</v>
      </c>
      <c r="D543">
        <v>0</v>
      </c>
      <c r="E543">
        <v>1</v>
      </c>
      <c r="F543">
        <f t="shared" si="48"/>
        <v>1.1832592799315187</v>
      </c>
      <c r="G543">
        <f t="shared" si="49"/>
        <v>0</v>
      </c>
      <c r="H543">
        <f t="shared" si="50"/>
        <v>5.1241124397078862E-2</v>
      </c>
      <c r="I543">
        <f t="shared" si="51"/>
        <v>0.27222643510135602</v>
      </c>
      <c r="J543">
        <f t="shared" si="52"/>
        <v>46.467954044639761</v>
      </c>
      <c r="K543">
        <f t="shared" si="52"/>
        <v>4489</v>
      </c>
      <c r="L543">
        <f t="shared" si="52"/>
        <v>2.6256528294769104E-3</v>
      </c>
      <c r="M543">
        <f t="shared" si="52"/>
        <v>0.5296543617652808</v>
      </c>
    </row>
    <row r="544" spans="1:13" x14ac:dyDescent="0.3">
      <c r="A544">
        <v>241</v>
      </c>
      <c r="B544">
        <v>5</v>
      </c>
      <c r="C544">
        <v>54</v>
      </c>
      <c r="D544">
        <v>0</v>
      </c>
      <c r="E544">
        <v>1</v>
      </c>
      <c r="F544">
        <f t="shared" si="48"/>
        <v>1.1347115516879116</v>
      </c>
      <c r="G544">
        <f t="shared" si="49"/>
        <v>0</v>
      </c>
      <c r="H544">
        <f t="shared" si="50"/>
        <v>4.9173282473359697E-2</v>
      </c>
      <c r="I544">
        <f t="shared" si="51"/>
        <v>0.26267885665582508</v>
      </c>
      <c r="J544">
        <f t="shared" si="52"/>
        <v>14.940454788654872</v>
      </c>
      <c r="K544">
        <f t="shared" si="52"/>
        <v>2916</v>
      </c>
      <c r="L544">
        <f t="shared" si="52"/>
        <v>2.4180117092048241E-3</v>
      </c>
      <c r="M544">
        <f t="shared" si="52"/>
        <v>0.5436424684223613</v>
      </c>
    </row>
    <row r="545" spans="1:13" x14ac:dyDescent="0.3">
      <c r="A545">
        <v>242</v>
      </c>
      <c r="B545">
        <v>8</v>
      </c>
      <c r="C545">
        <v>65</v>
      </c>
      <c r="D545">
        <v>0</v>
      </c>
      <c r="E545">
        <v>0</v>
      </c>
      <c r="F545">
        <f t="shared" si="48"/>
        <v>1.0879912784131827</v>
      </c>
      <c r="G545">
        <f t="shared" si="49"/>
        <v>0</v>
      </c>
      <c r="H545">
        <f t="shared" si="50"/>
        <v>4.7181897541711391E-2</v>
      </c>
      <c r="I545">
        <f t="shared" si="51"/>
        <v>0.25342644328436048</v>
      </c>
      <c r="J545">
        <f t="shared" si="52"/>
        <v>47.775864567292224</v>
      </c>
      <c r="K545">
        <f t="shared" si="52"/>
        <v>4225</v>
      </c>
      <c r="L545">
        <f t="shared" si="52"/>
        <v>2.2261314556365516E-3</v>
      </c>
      <c r="M545">
        <f t="shared" si="52"/>
        <v>6.4224962155761178E-2</v>
      </c>
    </row>
    <row r="546" spans="1:13" x14ac:dyDescent="0.3">
      <c r="A546">
        <v>243</v>
      </c>
      <c r="B546">
        <v>9</v>
      </c>
      <c r="C546">
        <v>72</v>
      </c>
      <c r="D546">
        <v>1</v>
      </c>
      <c r="E546">
        <v>0</v>
      </c>
      <c r="F546">
        <f t="shared" si="48"/>
        <v>1.0430370435926419</v>
      </c>
      <c r="G546">
        <f t="shared" si="49"/>
        <v>0</v>
      </c>
      <c r="H546">
        <f t="shared" si="50"/>
        <v>4.5264451399723273E-2</v>
      </c>
      <c r="I546">
        <f t="shared" si="51"/>
        <v>0.24446164488222177</v>
      </c>
      <c r="J546">
        <f t="shared" si="52"/>
        <v>63.313259489638916</v>
      </c>
      <c r="K546">
        <f t="shared" si="52"/>
        <v>5184</v>
      </c>
      <c r="L546">
        <f t="shared" si="52"/>
        <v>0.91151996776107147</v>
      </c>
      <c r="M546">
        <f t="shared" si="52"/>
        <v>5.9761495818521505E-2</v>
      </c>
    </row>
    <row r="547" spans="1:13" x14ac:dyDescent="0.3">
      <c r="A547">
        <v>244</v>
      </c>
      <c r="B547">
        <v>9</v>
      </c>
      <c r="C547">
        <v>44</v>
      </c>
      <c r="D547">
        <v>0</v>
      </c>
      <c r="E547">
        <v>0</v>
      </c>
      <c r="F547">
        <f t="shared" si="48"/>
        <v>0.99978917999400951</v>
      </c>
      <c r="G547">
        <f t="shared" si="49"/>
        <v>0</v>
      </c>
      <c r="H547">
        <f t="shared" si="50"/>
        <v>4.3418495810153127E-2</v>
      </c>
      <c r="I547">
        <f t="shared" si="51"/>
        <v>0.23577704513467354</v>
      </c>
      <c r="J547">
        <f t="shared" si="52"/>
        <v>64.003373164540932</v>
      </c>
      <c r="K547">
        <f t="shared" si="52"/>
        <v>1936</v>
      </c>
      <c r="L547">
        <f t="shared" si="52"/>
        <v>1.8851657784162846E-3</v>
      </c>
      <c r="M547">
        <f t="shared" si="52"/>
        <v>5.5590815012437886E-2</v>
      </c>
    </row>
    <row r="548" spans="1:13" x14ac:dyDescent="0.3">
      <c r="A548">
        <v>245</v>
      </c>
      <c r="B548">
        <v>7</v>
      </c>
      <c r="C548">
        <v>53</v>
      </c>
      <c r="D548">
        <v>0</v>
      </c>
      <c r="E548">
        <v>1</v>
      </c>
      <c r="F548">
        <f t="shared" si="48"/>
        <v>0.95818973270027141</v>
      </c>
      <c r="G548">
        <f t="shared" si="49"/>
        <v>0</v>
      </c>
      <c r="H548">
        <f t="shared" si="50"/>
        <v>4.1641651078807428E-2</v>
      </c>
      <c r="I548">
        <f t="shared" si="51"/>
        <v>0.22736536134685378</v>
      </c>
      <c r="J548">
        <f t="shared" si="52"/>
        <v>36.503471306048425</v>
      </c>
      <c r="K548">
        <f t="shared" si="52"/>
        <v>2809</v>
      </c>
      <c r="L548">
        <f t="shared" si="52"/>
        <v>1.7340271045691439E-3</v>
      </c>
      <c r="M548">
        <f t="shared" si="52"/>
        <v>0.59696428484667774</v>
      </c>
    </row>
    <row r="549" spans="1:13" x14ac:dyDescent="0.3">
      <c r="A549">
        <v>246</v>
      </c>
      <c r="B549">
        <v>11</v>
      </c>
      <c r="C549">
        <v>60</v>
      </c>
      <c r="D549">
        <v>1</v>
      </c>
      <c r="E549">
        <v>2</v>
      </c>
      <c r="F549">
        <f t="shared" si="48"/>
        <v>0.91818242240608994</v>
      </c>
      <c r="G549">
        <f t="shared" si="49"/>
        <v>0</v>
      </c>
      <c r="H549">
        <f t="shared" si="50"/>
        <v>3.9931604640583387E-2</v>
      </c>
      <c r="I549">
        <f t="shared" si="51"/>
        <v>0.21921944417692751</v>
      </c>
      <c r="J549">
        <f t="shared" si="52"/>
        <v>101.64304566788152</v>
      </c>
      <c r="K549">
        <f t="shared" si="52"/>
        <v>3600</v>
      </c>
      <c r="L549">
        <f t="shared" si="52"/>
        <v>0.92173132376800504</v>
      </c>
      <c r="M549">
        <f t="shared" si="52"/>
        <v>3.171179387997531</v>
      </c>
    </row>
    <row r="550" spans="1:13" x14ac:dyDescent="0.3">
      <c r="A550">
        <v>247</v>
      </c>
      <c r="B550">
        <v>5</v>
      </c>
      <c r="C550">
        <v>53</v>
      </c>
      <c r="D550">
        <v>0</v>
      </c>
      <c r="E550">
        <v>1</v>
      </c>
      <c r="F550">
        <f t="shared" si="48"/>
        <v>0.8797126089994064</v>
      </c>
      <c r="G550">
        <f t="shared" si="49"/>
        <v>0</v>
      </c>
      <c r="H550">
        <f t="shared" si="50"/>
        <v>3.8286109654571965E-2</v>
      </c>
      <c r="I550">
        <f t="shared" si="51"/>
        <v>0.21133227727621101</v>
      </c>
      <c r="J550">
        <f t="shared" si="52"/>
        <v>16.97676818443848</v>
      </c>
      <c r="K550">
        <f t="shared" si="52"/>
        <v>2809</v>
      </c>
      <c r="L550">
        <f t="shared" si="52"/>
        <v>1.4658261924819086E-3</v>
      </c>
      <c r="M550">
        <f t="shared" si="52"/>
        <v>0.62199677686632737</v>
      </c>
    </row>
    <row r="551" spans="1:13" x14ac:dyDescent="0.3">
      <c r="A551">
        <v>248</v>
      </c>
      <c r="B551">
        <v>6</v>
      </c>
      <c r="C551">
        <v>46</v>
      </c>
      <c r="D551">
        <v>0</v>
      </c>
      <c r="E551">
        <v>0</v>
      </c>
      <c r="F551">
        <f t="shared" si="48"/>
        <v>0.84272725544868876</v>
      </c>
      <c r="G551">
        <f t="shared" si="49"/>
        <v>0</v>
      </c>
      <c r="H551">
        <f t="shared" si="50"/>
        <v>3.6702983609072405E-2</v>
      </c>
      <c r="I551">
        <f t="shared" si="51"/>
        <v>0.20369697683991447</v>
      </c>
      <c r="J551">
        <f t="shared" si="52"/>
        <v>26.597462161691812</v>
      </c>
      <c r="K551">
        <f t="shared" si="52"/>
        <v>2116</v>
      </c>
      <c r="L551">
        <f t="shared" si="52"/>
        <v>1.3471090058078377E-3</v>
      </c>
      <c r="M551">
        <f t="shared" si="52"/>
        <v>4.1492458373720655E-2</v>
      </c>
    </row>
    <row r="552" spans="1:13" x14ac:dyDescent="0.3">
      <c r="A552">
        <v>249</v>
      </c>
      <c r="B552">
        <v>3</v>
      </c>
      <c r="C552">
        <v>57</v>
      </c>
      <c r="D552">
        <v>1</v>
      </c>
      <c r="E552">
        <v>2</v>
      </c>
      <c r="F552">
        <f t="shared" si="48"/>
        <v>0.80717489201511772</v>
      </c>
      <c r="G552">
        <f t="shared" si="49"/>
        <v>0</v>
      </c>
      <c r="H552">
        <f t="shared" si="50"/>
        <v>3.5180106937327531E-2</v>
      </c>
      <c r="I552">
        <f t="shared" si="51"/>
        <v>0.19630679107212151</v>
      </c>
      <c r="J552">
        <f t="shared" si="52"/>
        <v>4.8084819542089114</v>
      </c>
      <c r="K552">
        <f t="shared" si="52"/>
        <v>3249</v>
      </c>
      <c r="L552">
        <f t="shared" si="52"/>
        <v>0.93087742604946677</v>
      </c>
      <c r="M552">
        <f t="shared" si="52"/>
        <v>3.2533091919325479</v>
      </c>
    </row>
    <row r="553" spans="1:13" x14ac:dyDescent="0.3">
      <c r="A553">
        <v>250</v>
      </c>
      <c r="B553">
        <v>3</v>
      </c>
      <c r="C553">
        <v>52</v>
      </c>
      <c r="D553">
        <v>0</v>
      </c>
      <c r="E553">
        <v>0</v>
      </c>
      <c r="F553">
        <f t="shared" si="48"/>
        <v>0.77300558080783666</v>
      </c>
      <c r="G553">
        <f t="shared" si="49"/>
        <v>0</v>
      </c>
      <c r="H553">
        <f t="shared" si="50"/>
        <v>3.3715421644741395E-2</v>
      </c>
      <c r="I553">
        <f t="shared" si="51"/>
        <v>0.18915509956858384</v>
      </c>
      <c r="J553">
        <f t="shared" si="52"/>
        <v>4.9595041431130396</v>
      </c>
      <c r="K553">
        <f t="shared" si="52"/>
        <v>2704</v>
      </c>
      <c r="L553">
        <f t="shared" si="52"/>
        <v>1.1367296566826965E-3</v>
      </c>
      <c r="M553">
        <f t="shared" si="52"/>
        <v>3.5779651692800868E-2</v>
      </c>
    </row>
    <row r="554" spans="1:13" x14ac:dyDescent="0.3">
      <c r="A554">
        <v>251</v>
      </c>
      <c r="B554">
        <v>5</v>
      </c>
      <c r="C554">
        <v>57</v>
      </c>
      <c r="D554">
        <v>0</v>
      </c>
      <c r="E554">
        <v>1</v>
      </c>
      <c r="F554">
        <f t="shared" si="48"/>
        <v>0.74017088069930581</v>
      </c>
      <c r="G554">
        <f t="shared" si="49"/>
        <v>0</v>
      </c>
      <c r="H554">
        <f t="shared" si="50"/>
        <v>3.2306929948299846E-2</v>
      </c>
      <c r="I554">
        <f t="shared" si="51"/>
        <v>0.18223541262086992</v>
      </c>
      <c r="J554">
        <f t="shared" si="52"/>
        <v>18.146144125642131</v>
      </c>
      <c r="K554">
        <f t="shared" si="52"/>
        <v>3249</v>
      </c>
      <c r="L554">
        <f t="shared" si="52"/>
        <v>1.0437377226843534E-3</v>
      </c>
      <c r="M554">
        <f t="shared" si="52"/>
        <v>0.66873892037135885</v>
      </c>
    </row>
    <row r="555" spans="1:13" x14ac:dyDescent="0.3">
      <c r="A555">
        <v>252</v>
      </c>
      <c r="B555">
        <v>5</v>
      </c>
      <c r="C555">
        <v>46</v>
      </c>
      <c r="D555">
        <v>5</v>
      </c>
      <c r="E555">
        <v>0</v>
      </c>
      <c r="F555">
        <f t="shared" si="48"/>
        <v>0.70862381261668916</v>
      </c>
      <c r="G555">
        <f t="shared" si="49"/>
        <v>0</v>
      </c>
      <c r="H555">
        <f t="shared" si="50"/>
        <v>3.0952692928871879E-2</v>
      </c>
      <c r="I555">
        <f t="shared" si="51"/>
        <v>0.1755413704453602</v>
      </c>
      <c r="J555">
        <f t="shared" si="52"/>
        <v>18.415909581640523</v>
      </c>
      <c r="K555">
        <f t="shared" si="52"/>
        <v>2116</v>
      </c>
      <c r="L555">
        <f t="shared" si="52"/>
        <v>24.691431139910833</v>
      </c>
      <c r="M555">
        <f t="shared" si="52"/>
        <v>3.0814772737835179E-2</v>
      </c>
    </row>
    <row r="556" spans="1:13" x14ac:dyDescent="0.3">
      <c r="A556">
        <v>253</v>
      </c>
      <c r="B556">
        <v>3</v>
      </c>
      <c r="C556">
        <v>71</v>
      </c>
      <c r="D556">
        <v>0</v>
      </c>
      <c r="E556">
        <v>1</v>
      </c>
      <c r="F556">
        <f t="shared" si="48"/>
        <v>0.67831882522413833</v>
      </c>
      <c r="G556">
        <f t="shared" si="49"/>
        <v>0</v>
      </c>
      <c r="H556">
        <f t="shared" si="50"/>
        <v>2.9650829197027946E-2</v>
      </c>
      <c r="I556">
        <f t="shared" si="51"/>
        <v>0.16906674234054248</v>
      </c>
      <c r="J556">
        <f t="shared" si="52"/>
        <v>5.3902034773086251</v>
      </c>
      <c r="K556">
        <f t="shared" si="52"/>
        <v>5041</v>
      </c>
      <c r="L556">
        <f t="shared" si="52"/>
        <v>8.791716720713249E-4</v>
      </c>
      <c r="M556">
        <f t="shared" si="52"/>
        <v>0.69045007868455832</v>
      </c>
    </row>
    <row r="557" spans="1:13" x14ac:dyDescent="0.3">
      <c r="A557">
        <v>254</v>
      </c>
      <c r="B557">
        <v>6</v>
      </c>
      <c r="C557">
        <v>53</v>
      </c>
      <c r="D557">
        <v>0</v>
      </c>
      <c r="E557">
        <v>1</v>
      </c>
      <c r="F557">
        <f t="shared" si="48"/>
        <v>0.64921176100983502</v>
      </c>
      <c r="G557">
        <f t="shared" si="49"/>
        <v>0</v>
      </c>
      <c r="H557">
        <f t="shared" si="50"/>
        <v>2.8399513572971827E-2</v>
      </c>
      <c r="I557">
        <f t="shared" si="51"/>
        <v>0.16280542577600052</v>
      </c>
      <c r="J557">
        <f t="shared" si="52"/>
        <v>28.630934778515471</v>
      </c>
      <c r="K557">
        <f t="shared" si="52"/>
        <v>2809</v>
      </c>
      <c r="L557">
        <f t="shared" si="52"/>
        <v>8.0653237118141102E-4</v>
      </c>
      <c r="M557">
        <f t="shared" si="52"/>
        <v>0.70089475511010368</v>
      </c>
    </row>
    <row r="558" spans="1:13" x14ac:dyDescent="0.3">
      <c r="A558">
        <v>255</v>
      </c>
      <c r="B558">
        <v>6</v>
      </c>
      <c r="C558">
        <v>50</v>
      </c>
      <c r="D558">
        <v>0</v>
      </c>
      <c r="E558">
        <v>0</v>
      </c>
      <c r="F558">
        <f t="shared" si="48"/>
        <v>0.62125982279058845</v>
      </c>
      <c r="G558">
        <f t="shared" si="49"/>
        <v>0</v>
      </c>
      <c r="H558">
        <f t="shared" si="50"/>
        <v>2.719697578114286E-2</v>
      </c>
      <c r="I558">
        <f t="shared" si="51"/>
        <v>0.15675144541645214</v>
      </c>
      <c r="J558">
        <f t="shared" si="52"/>
        <v>28.93084589392673</v>
      </c>
      <c r="K558">
        <f t="shared" si="52"/>
        <v>2500</v>
      </c>
      <c r="L558">
        <f t="shared" si="52"/>
        <v>7.3967549164007129E-4</v>
      </c>
      <c r="M558">
        <f t="shared" si="52"/>
        <v>2.4571015640146975E-2</v>
      </c>
    </row>
    <row r="559" spans="1:13" x14ac:dyDescent="0.3">
      <c r="A559">
        <v>256</v>
      </c>
      <c r="B559">
        <v>6</v>
      </c>
      <c r="C559">
        <v>50</v>
      </c>
      <c r="D559">
        <v>0</v>
      </c>
      <c r="E559">
        <v>0</v>
      </c>
      <c r="F559">
        <f t="shared" si="48"/>
        <v>0.5944215406458716</v>
      </c>
      <c r="G559">
        <f t="shared" si="49"/>
        <v>0</v>
      </c>
      <c r="H559">
        <f t="shared" si="50"/>
        <v>2.6041499160007128E-2</v>
      </c>
      <c r="I559">
        <f t="shared" si="51"/>
        <v>0.15089895208412521</v>
      </c>
      <c r="J559">
        <f t="shared" si="52"/>
        <v>29.22027848023335</v>
      </c>
      <c r="K559">
        <f t="shared" si="52"/>
        <v>2500</v>
      </c>
      <c r="L559">
        <f t="shared" si="52"/>
        <v>6.7815967850065194E-4</v>
      </c>
      <c r="M559">
        <f t="shared" si="52"/>
        <v>2.2770493740087116E-2</v>
      </c>
    </row>
    <row r="560" spans="1:13" x14ac:dyDescent="0.3">
      <c r="A560">
        <v>257</v>
      </c>
      <c r="B560">
        <v>7</v>
      </c>
      <c r="C560">
        <v>36</v>
      </c>
      <c r="D560">
        <v>0</v>
      </c>
      <c r="E560">
        <v>0</v>
      </c>
      <c r="F560">
        <f t="shared" si="48"/>
        <v>0.56865673929216787</v>
      </c>
      <c r="G560">
        <f t="shared" si="49"/>
        <v>0</v>
      </c>
      <c r="H560">
        <f t="shared" si="50"/>
        <v>2.4931419387519384E-2</v>
      </c>
      <c r="I560">
        <f t="shared" si="51"/>
        <v>0.14524222166271802</v>
      </c>
      <c r="J560">
        <f t="shared" si="52"/>
        <v>41.362176137052053</v>
      </c>
      <c r="K560">
        <f t="shared" si="52"/>
        <v>1296</v>
      </c>
      <c r="L560">
        <f t="shared" si="52"/>
        <v>6.2157567267637746E-4</v>
      </c>
      <c r="M560">
        <f t="shared" si="52"/>
        <v>2.1095302953522115E-2</v>
      </c>
    </row>
    <row r="561" spans="1:13" x14ac:dyDescent="0.3">
      <c r="A561">
        <v>258</v>
      </c>
      <c r="B561">
        <v>1</v>
      </c>
      <c r="C561">
        <v>46</v>
      </c>
      <c r="D561">
        <v>0</v>
      </c>
      <c r="E561">
        <v>0</v>
      </c>
      <c r="F561">
        <f t="shared" si="48"/>
        <v>0.5439265059076196</v>
      </c>
      <c r="G561">
        <f t="shared" si="49"/>
        <v>0</v>
      </c>
      <c r="H561">
        <f t="shared" si="50"/>
        <v>2.3865123222700523E-2</v>
      </c>
      <c r="I561">
        <f t="shared" si="51"/>
        <v>0.13977565394612029</v>
      </c>
      <c r="J561">
        <f t="shared" si="52"/>
        <v>0.20800303201363254</v>
      </c>
      <c r="K561">
        <f t="shared" si="52"/>
        <v>2116</v>
      </c>
      <c r="L561">
        <f t="shared" si="52"/>
        <v>5.6954410643467982E-4</v>
      </c>
      <c r="M561">
        <f t="shared" si="52"/>
        <v>1.9537233436065574E-2</v>
      </c>
    </row>
    <row r="562" spans="1:13" x14ac:dyDescent="0.3">
      <c r="A562">
        <v>259</v>
      </c>
      <c r="B562">
        <v>3</v>
      </c>
      <c r="C562">
        <v>41</v>
      </c>
      <c r="D562">
        <v>1</v>
      </c>
      <c r="E562">
        <v>1</v>
      </c>
      <c r="F562">
        <f t="shared" si="48"/>
        <v>0.52019315841604974</v>
      </c>
      <c r="G562">
        <f t="shared" si="49"/>
        <v>0</v>
      </c>
      <c r="H562">
        <f t="shared" si="50"/>
        <v>2.2841047263740755E-2</v>
      </c>
      <c r="I562">
        <f t="shared" si="51"/>
        <v>0.1344937714350237</v>
      </c>
      <c r="J562">
        <f t="shared" si="52"/>
        <v>6.1494419715665662</v>
      </c>
      <c r="K562">
        <f t="shared" si="52"/>
        <v>1681</v>
      </c>
      <c r="L562">
        <f t="shared" si="52"/>
        <v>0.95483961891262281</v>
      </c>
      <c r="M562">
        <f t="shared" si="52"/>
        <v>0.74910103168476894</v>
      </c>
    </row>
    <row r="563" spans="1:13" x14ac:dyDescent="0.3">
      <c r="A563">
        <v>260</v>
      </c>
      <c r="B563">
        <v>5</v>
      </c>
      <c r="C563">
        <v>29</v>
      </c>
      <c r="D563">
        <v>0</v>
      </c>
      <c r="E563">
        <v>0</v>
      </c>
      <c r="F563">
        <f t="shared" si="48"/>
        <v>0.49742021423856442</v>
      </c>
      <c r="G563">
        <f t="shared" si="49"/>
        <v>0</v>
      </c>
      <c r="H563">
        <f t="shared" si="50"/>
        <v>2.185767672300425E-2</v>
      </c>
      <c r="I563">
        <f t="shared" si="51"/>
        <v>0.12939121808448059</v>
      </c>
      <c r="J563">
        <f t="shared" si="52"/>
        <v>20.273224727147493</v>
      </c>
      <c r="K563">
        <f t="shared" si="52"/>
        <v>841</v>
      </c>
      <c r="L563">
        <f t="shared" si="52"/>
        <v>4.7775803172736179E-4</v>
      </c>
      <c r="M563">
        <f t="shared" si="52"/>
        <v>1.6742087317385617E-2</v>
      </c>
    </row>
    <row r="564" spans="1:13" x14ac:dyDescent="0.3">
      <c r="A564">
        <v>261</v>
      </c>
      <c r="B564">
        <v>3</v>
      </c>
      <c r="C564">
        <v>36</v>
      </c>
      <c r="D564">
        <v>0</v>
      </c>
      <c r="E564">
        <v>0</v>
      </c>
      <c r="F564">
        <f t="shared" si="48"/>
        <v>0.47557235952011734</v>
      </c>
      <c r="G564">
        <f t="shared" si="49"/>
        <v>0</v>
      </c>
      <c r="H564">
        <f t="shared" si="50"/>
        <v>2.0913544219277665E-2</v>
      </c>
      <c r="I564">
        <f t="shared" si="51"/>
        <v>0.12446275800541343</v>
      </c>
      <c r="J564">
        <f t="shared" si="52"/>
        <v>6.3727349120188279</v>
      </c>
      <c r="K564">
        <f t="shared" si="52"/>
        <v>1296</v>
      </c>
      <c r="L564">
        <f t="shared" si="52"/>
        <v>4.3737633181168225E-4</v>
      </c>
      <c r="M564">
        <f t="shared" si="52"/>
        <v>1.5490978130314104E-2</v>
      </c>
    </row>
    <row r="565" spans="1:13" x14ac:dyDescent="0.3">
      <c r="A565">
        <v>262</v>
      </c>
      <c r="B565">
        <v>5</v>
      </c>
      <c r="C565">
        <v>40</v>
      </c>
      <c r="D565">
        <v>0</v>
      </c>
      <c r="E565">
        <v>0</v>
      </c>
      <c r="F565">
        <f t="shared" si="48"/>
        <v>0.45461541883757756</v>
      </c>
      <c r="G565">
        <f t="shared" si="49"/>
        <v>0</v>
      </c>
      <c r="H565">
        <f t="shared" si="50"/>
        <v>2.0007228587572902E-2</v>
      </c>
      <c r="I565">
        <f t="shared" si="51"/>
        <v>0.11970327412301054</v>
      </c>
      <c r="J565">
        <f t="shared" si="52"/>
        <v>20.660520990669092</v>
      </c>
      <c r="K565">
        <f t="shared" si="52"/>
        <v>1600</v>
      </c>
      <c r="L565">
        <f t="shared" si="52"/>
        <v>4.0028919575539439E-4</v>
      </c>
      <c r="M565">
        <f t="shared" si="52"/>
        <v>1.4328873835768606E-2</v>
      </c>
    </row>
    <row r="566" spans="1:13" x14ac:dyDescent="0.3">
      <c r="A566">
        <v>263</v>
      </c>
      <c r="B566">
        <v>5</v>
      </c>
      <c r="C566">
        <v>35</v>
      </c>
      <c r="D566">
        <v>0</v>
      </c>
      <c r="E566">
        <v>0</v>
      </c>
      <c r="F566">
        <f t="shared" si="48"/>
        <v>0.43451632539509571</v>
      </c>
      <c r="G566">
        <f t="shared" si="49"/>
        <v>0</v>
      </c>
      <c r="H566">
        <f t="shared" si="50"/>
        <v>1.9137353706763682E-2</v>
      </c>
      <c r="I566">
        <f t="shared" si="51"/>
        <v>0.11510776679488074</v>
      </c>
      <c r="J566">
        <f t="shared" si="52"/>
        <v>20.843641183083896</v>
      </c>
      <c r="K566">
        <f t="shared" si="52"/>
        <v>1225</v>
      </c>
      <c r="L566">
        <f t="shared" si="52"/>
        <v>3.6623830689778161E-4</v>
      </c>
      <c r="M566">
        <f t="shared" si="52"/>
        <v>1.324979797650465E-2</v>
      </c>
    </row>
    <row r="567" spans="1:13" x14ac:dyDescent="0.3">
      <c r="A567">
        <v>264</v>
      </c>
      <c r="B567">
        <v>4</v>
      </c>
      <c r="C567">
        <v>26</v>
      </c>
      <c r="D567">
        <v>0</v>
      </c>
      <c r="E567">
        <v>1</v>
      </c>
      <c r="F567">
        <f t="shared" si="48"/>
        <v>0.4152430917117606</v>
      </c>
      <c r="G567">
        <f t="shared" si="49"/>
        <v>0</v>
      </c>
      <c r="H567">
        <f t="shared" si="50"/>
        <v>1.8302587345304364E-2</v>
      </c>
      <c r="I567">
        <f t="shared" si="51"/>
        <v>0.1106713523917718</v>
      </c>
      <c r="J567">
        <f t="shared" si="52"/>
        <v>12.850482091520256</v>
      </c>
      <c r="K567">
        <f t="shared" si="52"/>
        <v>676</v>
      </c>
      <c r="L567">
        <f t="shared" si="52"/>
        <v>3.3498470353249542E-4</v>
      </c>
      <c r="M567">
        <f t="shared" si="52"/>
        <v>0.79090544345668001</v>
      </c>
    </row>
    <row r="568" spans="1:13" x14ac:dyDescent="0.3">
      <c r="A568">
        <v>265</v>
      </c>
      <c r="B568">
        <v>3</v>
      </c>
      <c r="C568">
        <v>37</v>
      </c>
      <c r="D568">
        <v>0</v>
      </c>
      <c r="E568">
        <v>0</v>
      </c>
      <c r="F568">
        <f t="shared" si="48"/>
        <v>0.39676478080585498</v>
      </c>
      <c r="G568">
        <f t="shared" si="49"/>
        <v>0</v>
      </c>
      <c r="H568">
        <f t="shared" si="50"/>
        <v>1.7501640025251775E-2</v>
      </c>
      <c r="I568">
        <f t="shared" si="51"/>
        <v>0.10638926184359324</v>
      </c>
      <c r="J568">
        <f t="shared" si="52"/>
        <v>6.7768336064527892</v>
      </c>
      <c r="K568">
        <f t="shared" si="52"/>
        <v>1369</v>
      </c>
      <c r="L568">
        <f t="shared" si="52"/>
        <v>3.0630740357349496E-4</v>
      </c>
      <c r="M568">
        <f t="shared" si="52"/>
        <v>1.1318675035624644E-2</v>
      </c>
    </row>
    <row r="569" spans="1:13" x14ac:dyDescent="0.3">
      <c r="A569">
        <v>266</v>
      </c>
      <c r="B569">
        <v>4</v>
      </c>
      <c r="C569">
        <v>34</v>
      </c>
      <c r="D569">
        <v>0</v>
      </c>
      <c r="E569">
        <v>1</v>
      </c>
      <c r="F569">
        <f t="shared" si="48"/>
        <v>0.37905147787928106</v>
      </c>
      <c r="G569">
        <f t="shared" si="49"/>
        <v>0</v>
      </c>
      <c r="H569">
        <f t="shared" si="50"/>
        <v>1.6733263904781279E-2</v>
      </c>
      <c r="I569">
        <f t="shared" si="51"/>
        <v>0.10225683915341299</v>
      </c>
      <c r="J569">
        <f t="shared" si="52"/>
        <v>13.111268199848219</v>
      </c>
      <c r="K569">
        <f t="shared" si="52"/>
        <v>1156</v>
      </c>
      <c r="L569">
        <f t="shared" si="52"/>
        <v>2.8000212090705602E-4</v>
      </c>
      <c r="M569">
        <f t="shared" si="52"/>
        <v>0.80594278284682097</v>
      </c>
    </row>
    <row r="570" spans="1:13" x14ac:dyDescent="0.3">
      <c r="A570">
        <v>267</v>
      </c>
      <c r="B570">
        <v>5</v>
      </c>
      <c r="C570">
        <v>39</v>
      </c>
      <c r="D570">
        <v>0</v>
      </c>
      <c r="E570">
        <v>0</v>
      </c>
      <c r="F570">
        <f t="shared" si="48"/>
        <v>0.36207426250506713</v>
      </c>
      <c r="G570">
        <f t="shared" si="49"/>
        <v>0</v>
      </c>
      <c r="H570">
        <f t="shared" si="50"/>
        <v>1.5996251679362226E-2</v>
      </c>
      <c r="I570">
        <f t="shared" si="51"/>
        <v>9.8269539882033519E-2</v>
      </c>
      <c r="J570">
        <f t="shared" si="52"/>
        <v>21.510355146517917</v>
      </c>
      <c r="K570">
        <f t="shared" si="52"/>
        <v>1521</v>
      </c>
      <c r="L570">
        <f t="shared" si="52"/>
        <v>2.5588006778949884E-4</v>
      </c>
      <c r="M570">
        <f t="shared" si="52"/>
        <v>9.656902468626577E-3</v>
      </c>
    </row>
    <row r="571" spans="1:13" x14ac:dyDescent="0.3">
      <c r="A571">
        <v>268</v>
      </c>
      <c r="B571">
        <v>4</v>
      </c>
      <c r="C571">
        <v>36</v>
      </c>
      <c r="D571">
        <v>1</v>
      </c>
      <c r="E571">
        <v>0</v>
      </c>
      <c r="F571">
        <f t="shared" si="48"/>
        <v>0.34580518132021837</v>
      </c>
      <c r="G571">
        <f t="shared" si="49"/>
        <v>0</v>
      </c>
      <c r="H571">
        <f t="shared" si="50"/>
        <v>1.5289435501731228E-2</v>
      </c>
      <c r="I571">
        <f t="shared" si="51"/>
        <v>9.4422929605679135E-2</v>
      </c>
      <c r="J571">
        <f t="shared" si="52"/>
        <v>13.353139772866163</v>
      </c>
      <c r="K571">
        <f t="shared" si="52"/>
        <v>1296</v>
      </c>
      <c r="L571">
        <f t="shared" si="52"/>
        <v>0.96965489583449915</v>
      </c>
      <c r="M571">
        <f t="shared" si="52"/>
        <v>8.9156896353190379E-3</v>
      </c>
    </row>
    <row r="572" spans="1:13" x14ac:dyDescent="0.3">
      <c r="A572">
        <v>269</v>
      </c>
      <c r="B572">
        <v>2</v>
      </c>
      <c r="C572">
        <v>29</v>
      </c>
      <c r="D572">
        <v>0</v>
      </c>
      <c r="E572">
        <v>0</v>
      </c>
      <c r="F572">
        <f t="shared" si="48"/>
        <v>0.33021722122554081</v>
      </c>
      <c r="G572">
        <f t="shared" si="49"/>
        <v>0</v>
      </c>
      <c r="H572">
        <f t="shared" si="50"/>
        <v>1.4611685920776805E-2</v>
      </c>
      <c r="I572">
        <f t="shared" si="51"/>
        <v>9.0712682349261192E-2</v>
      </c>
      <c r="J572">
        <f t="shared" si="52"/>
        <v>2.7881745282917545</v>
      </c>
      <c r="K572">
        <f t="shared" si="52"/>
        <v>841</v>
      </c>
      <c r="L572">
        <f t="shared" si="52"/>
        <v>2.135013654474271E-4</v>
      </c>
      <c r="M572">
        <f t="shared" si="52"/>
        <v>8.2287907389979632E-3</v>
      </c>
    </row>
    <row r="573" spans="1:13" x14ac:dyDescent="0.3">
      <c r="A573">
        <v>270</v>
      </c>
      <c r="B573">
        <v>1</v>
      </c>
      <c r="C573">
        <v>25</v>
      </c>
      <c r="D573">
        <v>0</v>
      </c>
      <c r="E573">
        <v>0</v>
      </c>
      <c r="F573">
        <f t="shared" si="48"/>
        <v>0.31528428309348261</v>
      </c>
      <c r="G573">
        <f t="shared" si="49"/>
        <v>0</v>
      </c>
      <c r="H573">
        <f t="shared" si="50"/>
        <v>1.3961910839424732E-2</v>
      </c>
      <c r="I573">
        <f t="shared" si="51"/>
        <v>8.7134578997615217E-2</v>
      </c>
      <c r="J573">
        <f t="shared" si="52"/>
        <v>0.46883561297880616</v>
      </c>
      <c r="K573">
        <f t="shared" si="52"/>
        <v>625</v>
      </c>
      <c r="L573">
        <f t="shared" si="52"/>
        <v>1.9493495428804582E-4</v>
      </c>
      <c r="M573">
        <f t="shared" si="52"/>
        <v>7.5924348570916471E-3</v>
      </c>
    </row>
    <row r="574" spans="1:13" x14ac:dyDescent="0.3">
      <c r="A574">
        <v>271</v>
      </c>
      <c r="B574">
        <v>5</v>
      </c>
      <c r="C574">
        <v>22</v>
      </c>
      <c r="D574">
        <v>0</v>
      </c>
      <c r="E574">
        <v>0</v>
      </c>
      <c r="F574">
        <f t="shared" si="48"/>
        <v>0.30098115598446135</v>
      </c>
      <c r="G574">
        <f t="shared" si="49"/>
        <v>0</v>
      </c>
      <c r="H574">
        <f t="shared" si="50"/>
        <v>1.3339054491590407E-2</v>
      </c>
      <c r="I574">
        <f t="shared" si="51"/>
        <v>8.3684505687036642E-2</v>
      </c>
      <c r="J574">
        <f t="shared" si="52"/>
        <v>22.08077809641313</v>
      </c>
      <c r="K574">
        <f t="shared" si="52"/>
        <v>484</v>
      </c>
      <c r="L574">
        <f t="shared" si="52"/>
        <v>1.7793037472961821E-4</v>
      </c>
      <c r="M574">
        <f t="shared" si="52"/>
        <v>7.0030964920836684E-3</v>
      </c>
    </row>
    <row r="575" spans="1:13" x14ac:dyDescent="0.3">
      <c r="A575">
        <v>272</v>
      </c>
      <c r="B575">
        <v>5</v>
      </c>
      <c r="C575">
        <v>29</v>
      </c>
      <c r="D575">
        <v>0</v>
      </c>
      <c r="E575">
        <v>0</v>
      </c>
      <c r="F575">
        <f t="shared" si="48"/>
        <v>0.2872834918715868</v>
      </c>
      <c r="G575">
        <f t="shared" si="49"/>
        <v>0</v>
      </c>
      <c r="H575">
        <f t="shared" si="50"/>
        <v>1.2742096438241559E-2</v>
      </c>
      <c r="I575">
        <f t="shared" si="51"/>
        <v>8.0358452179368156E-2</v>
      </c>
      <c r="J575">
        <f t="shared" si="52"/>
        <v>22.209696885986066</v>
      </c>
      <c r="K575">
        <f t="shared" si="52"/>
        <v>841</v>
      </c>
      <c r="L575">
        <f t="shared" si="52"/>
        <v>1.6236102164144824E-4</v>
      </c>
      <c r="M575">
        <f t="shared" si="52"/>
        <v>6.4574808366637988E-3</v>
      </c>
    </row>
    <row r="576" spans="1:13" x14ac:dyDescent="0.3">
      <c r="A576">
        <v>273</v>
      </c>
      <c r="B576">
        <v>3</v>
      </c>
      <c r="C576">
        <v>23</v>
      </c>
      <c r="D576">
        <v>0</v>
      </c>
      <c r="E576">
        <v>0</v>
      </c>
      <c r="F576">
        <f t="shared" si="48"/>
        <v>0.27416778087319532</v>
      </c>
      <c r="G576">
        <f t="shared" si="49"/>
        <v>0</v>
      </c>
      <c r="H576">
        <f t="shared" si="50"/>
        <v>1.2170050582594585E-2</v>
      </c>
      <c r="I576">
        <f t="shared" si="51"/>
        <v>7.7152510220826739E-2</v>
      </c>
      <c r="J576">
        <f t="shared" si="52"/>
        <v>7.4301612868297608</v>
      </c>
      <c r="K576">
        <f t="shared" si="52"/>
        <v>529</v>
      </c>
      <c r="L576">
        <f t="shared" si="52"/>
        <v>1.481101311829108E-4</v>
      </c>
      <c r="M576">
        <f t="shared" si="52"/>
        <v>5.9525098333747745E-3</v>
      </c>
    </row>
    <row r="577" spans="1:13" x14ac:dyDescent="0.3">
      <c r="A577">
        <v>274</v>
      </c>
      <c r="B577">
        <v>2</v>
      </c>
      <c r="C577">
        <v>21</v>
      </c>
      <c r="D577">
        <v>0</v>
      </c>
      <c r="E577">
        <v>1</v>
      </c>
      <c r="F577">
        <f t="shared" si="48"/>
        <v>0.26161132699207873</v>
      </c>
      <c r="G577">
        <f t="shared" si="49"/>
        <v>0</v>
      </c>
      <c r="H577">
        <f t="shared" si="50"/>
        <v>1.1621964204446099E-2</v>
      </c>
      <c r="I577">
        <f t="shared" si="51"/>
        <v>7.4062871887683096E-2</v>
      </c>
      <c r="J577">
        <f t="shared" si="52"/>
        <v>3.0219951784422414</v>
      </c>
      <c r="K577">
        <f t="shared" si="52"/>
        <v>441</v>
      </c>
      <c r="L577">
        <f t="shared" si="52"/>
        <v>1.3507005196942645E-4</v>
      </c>
      <c r="M577">
        <f t="shared" si="52"/>
        <v>0.85735956521688517</v>
      </c>
    </row>
    <row r="578" spans="1:13" x14ac:dyDescent="0.3">
      <c r="A578">
        <v>275</v>
      </c>
      <c r="B578">
        <v>2</v>
      </c>
      <c r="C578">
        <v>19</v>
      </c>
      <c r="D578">
        <v>0</v>
      </c>
      <c r="E578">
        <v>0</v>
      </c>
      <c r="F578">
        <f t="shared" si="48"/>
        <v>0.24959222435985107</v>
      </c>
      <c r="G578">
        <f t="shared" si="49"/>
        <v>0</v>
      </c>
      <c r="H578">
        <f t="shared" si="50"/>
        <v>1.1096917013622557E-2</v>
      </c>
      <c r="I578">
        <f t="shared" si="51"/>
        <v>7.1085827920841088E-2</v>
      </c>
      <c r="J578">
        <f t="shared" si="52"/>
        <v>3.0639273810214944</v>
      </c>
      <c r="K578">
        <f t="shared" si="52"/>
        <v>361</v>
      </c>
      <c r="L578">
        <f t="shared" si="52"/>
        <v>1.2314156720722577E-4</v>
      </c>
      <c r="M578">
        <f t="shared" si="52"/>
        <v>5.0531949311914308E-3</v>
      </c>
    </row>
    <row r="579" spans="1:13" x14ac:dyDescent="0.3">
      <c r="A579">
        <v>276</v>
      </c>
      <c r="B579">
        <v>2</v>
      </c>
      <c r="C579">
        <v>18</v>
      </c>
      <c r="D579">
        <v>0</v>
      </c>
      <c r="E579">
        <v>0</v>
      </c>
      <c r="F579">
        <f t="shared" si="48"/>
        <v>0.23808933398441953</v>
      </c>
      <c r="G579">
        <f t="shared" si="49"/>
        <v>0</v>
      </c>
      <c r="H579">
        <f t="shared" si="50"/>
        <v>1.0594020222512088E-2</v>
      </c>
      <c r="I579">
        <f t="shared" si="51"/>
        <v>6.8217766051291429E-2</v>
      </c>
      <c r="J579">
        <f t="shared" si="52"/>
        <v>3.1043291950194667</v>
      </c>
      <c r="K579">
        <f t="shared" si="52"/>
        <v>324</v>
      </c>
      <c r="L579">
        <f t="shared" si="52"/>
        <v>1.1223326447499507E-4</v>
      </c>
      <c r="M579">
        <f t="shared" si="52"/>
        <v>4.6536636050287291E-3</v>
      </c>
    </row>
    <row r="580" spans="1:13" x14ac:dyDescent="0.3">
      <c r="A580">
        <v>277</v>
      </c>
      <c r="B580">
        <v>2</v>
      </c>
      <c r="C580">
        <v>17</v>
      </c>
      <c r="D580">
        <v>0</v>
      </c>
      <c r="E580">
        <v>0</v>
      </c>
      <c r="F580">
        <f t="shared" si="48"/>
        <v>0.22708226099811596</v>
      </c>
      <c r="G580">
        <f t="shared" si="49"/>
        <v>0</v>
      </c>
      <c r="H580">
        <f t="shared" si="50"/>
        <v>1.011241563762468E-2</v>
      </c>
      <c r="I580">
        <f t="shared" si="51"/>
        <v>6.5455169318347883E-2</v>
      </c>
      <c r="J580">
        <f t="shared" si="52"/>
        <v>3.1432373092675525</v>
      </c>
      <c r="K580">
        <f t="shared" si="52"/>
        <v>289</v>
      </c>
      <c r="L580">
        <f t="shared" si="52"/>
        <v>1.0226095002807616E-4</v>
      </c>
      <c r="M580">
        <f t="shared" si="52"/>
        <v>4.2843791904935901E-3</v>
      </c>
    </row>
    <row r="581" spans="1:13" x14ac:dyDescent="0.3">
      <c r="A581">
        <v>278</v>
      </c>
      <c r="B581">
        <v>1</v>
      </c>
      <c r="C581">
        <v>18</v>
      </c>
      <c r="D581">
        <v>0</v>
      </c>
      <c r="E581">
        <v>0</v>
      </c>
      <c r="F581">
        <f t="shared" si="48"/>
        <v>0.21655133240363267</v>
      </c>
      <c r="G581">
        <f t="shared" si="49"/>
        <v>0</v>
      </c>
      <c r="H581">
        <f t="shared" si="50"/>
        <v>9.6512747701103813E-3</v>
      </c>
      <c r="I581">
        <f t="shared" si="51"/>
        <v>6.2794614382502445E-2</v>
      </c>
      <c r="J581">
        <f t="shared" si="52"/>
        <v>0.61379181475852329</v>
      </c>
      <c r="K581">
        <f t="shared" si="52"/>
        <v>324</v>
      </c>
      <c r="L581">
        <f t="shared" si="52"/>
        <v>9.3147104688169193E-5</v>
      </c>
      <c r="M581">
        <f t="shared" si="52"/>
        <v>3.9431635954471833E-3</v>
      </c>
    </row>
    <row r="582" spans="1:13" x14ac:dyDescent="0.3">
      <c r="A582">
        <v>279</v>
      </c>
      <c r="B582">
        <v>0</v>
      </c>
      <c r="C582">
        <v>6</v>
      </c>
      <c r="D582">
        <v>0</v>
      </c>
      <c r="E582">
        <v>1</v>
      </c>
      <c r="F582">
        <f t="shared" si="48"/>
        <v>0.20647757531452149</v>
      </c>
      <c r="G582">
        <f t="shared" si="49"/>
        <v>0</v>
      </c>
      <c r="H582">
        <f t="shared" si="50"/>
        <v>9.2097979651489022E-3</v>
      </c>
      <c r="I582">
        <f t="shared" si="51"/>
        <v>6.0232769834671615E-2</v>
      </c>
      <c r="J582">
        <f t="shared" si="52"/>
        <v>4.2632989107763891E-2</v>
      </c>
      <c r="K582">
        <f t="shared" si="52"/>
        <v>36</v>
      </c>
      <c r="L582">
        <f t="shared" si="52"/>
        <v>8.4820378558860858E-5</v>
      </c>
      <c r="M582">
        <f t="shared" si="52"/>
        <v>0.88316244689261325</v>
      </c>
    </row>
    <row r="583" spans="1:13" x14ac:dyDescent="0.3">
      <c r="A583">
        <v>280</v>
      </c>
      <c r="B583">
        <v>0</v>
      </c>
      <c r="C583">
        <v>14</v>
      </c>
      <c r="D583">
        <v>0</v>
      </c>
      <c r="E583">
        <v>1</v>
      </c>
      <c r="F583">
        <f t="shared" si="48"/>
        <v>0.1968426956866656</v>
      </c>
      <c r="G583">
        <f t="shared" si="49"/>
        <v>0</v>
      </c>
      <c r="H583">
        <f t="shared" si="50"/>
        <v>8.7872135501087471E-3</v>
      </c>
      <c r="I583">
        <f t="shared" si="51"/>
        <v>5.7766394503532818E-2</v>
      </c>
      <c r="J583">
        <f t="shared" si="52"/>
        <v>3.8747046845193242E-2</v>
      </c>
      <c r="K583">
        <f t="shared" si="52"/>
        <v>196</v>
      </c>
      <c r="L583">
        <f t="shared" si="52"/>
        <v>7.7215121975214771E-5</v>
      </c>
      <c r="M583">
        <f t="shared" si="52"/>
        <v>0.88780416732687217</v>
      </c>
    </row>
    <row r="584" spans="1:13" x14ac:dyDescent="0.3">
      <c r="A584">
        <v>281</v>
      </c>
      <c r="B584">
        <v>2</v>
      </c>
      <c r="C584">
        <v>2</v>
      </c>
      <c r="D584">
        <v>0</v>
      </c>
      <c r="E584">
        <v>0</v>
      </c>
      <c r="F584">
        <f t="shared" si="48"/>
        <v>0.18762905753677361</v>
      </c>
      <c r="G584">
        <f t="shared" si="49"/>
        <v>0</v>
      </c>
      <c r="H584">
        <f t="shared" si="50"/>
        <v>8.3827770013600034E-3</v>
      </c>
      <c r="I584">
        <f t="shared" si="51"/>
        <v>5.5392335762589832E-2</v>
      </c>
      <c r="J584">
        <f t="shared" si="52"/>
        <v>3.2846884330850434</v>
      </c>
      <c r="K584">
        <f t="shared" si="52"/>
        <v>4</v>
      </c>
      <c r="L584">
        <f t="shared" si="52"/>
        <v>7.0270950254530204E-5</v>
      </c>
      <c r="M584">
        <f t="shared" si="52"/>
        <v>3.0683108612354886E-3</v>
      </c>
    </row>
    <row r="585" spans="1:13" x14ac:dyDescent="0.3">
      <c r="A585">
        <v>282</v>
      </c>
      <c r="B585">
        <v>1</v>
      </c>
      <c r="C585">
        <v>0</v>
      </c>
      <c r="D585">
        <v>0</v>
      </c>
      <c r="E585">
        <v>0</v>
      </c>
      <c r="F585">
        <f t="shared" si="48"/>
        <v>0.17881966264364724</v>
      </c>
      <c r="G585">
        <f t="shared" si="49"/>
        <v>0</v>
      </c>
      <c r="H585">
        <f t="shared" si="50"/>
        <v>7.9957701296109029E-3</v>
      </c>
      <c r="I585">
        <f t="shared" si="51"/>
        <v>5.31075278385321E-2</v>
      </c>
      <c r="J585">
        <f t="shared" si="52"/>
        <v>0.67433714646069332</v>
      </c>
      <c r="K585">
        <f t="shared" si="52"/>
        <v>0</v>
      </c>
      <c r="L585">
        <f t="shared" si="52"/>
        <v>6.3932339965577957E-5</v>
      </c>
      <c r="M585">
        <f t="shared" si="52"/>
        <v>2.8204095131204618E-3</v>
      </c>
    </row>
    <row r="586" spans="1:13" x14ac:dyDescent="0.3">
      <c r="A586">
        <v>283</v>
      </c>
      <c r="B586">
        <v>2</v>
      </c>
      <c r="C586">
        <v>0</v>
      </c>
      <c r="D586">
        <v>0</v>
      </c>
      <c r="E586">
        <v>0</v>
      </c>
      <c r="F586">
        <f t="shared" si="48"/>
        <v>0.17039813072765578</v>
      </c>
      <c r="G586">
        <f t="shared" si="49"/>
        <v>0</v>
      </c>
      <c r="H586">
        <f t="shared" si="50"/>
        <v>7.6255002836256337E-3</v>
      </c>
      <c r="I586">
        <f t="shared" si="51"/>
        <v>5.0908990122395241E-2</v>
      </c>
      <c r="J586">
        <f t="shared" si="52"/>
        <v>3.3474430000448558</v>
      </c>
      <c r="K586">
        <f t="shared" si="52"/>
        <v>0</v>
      </c>
      <c r="L586">
        <f t="shared" si="52"/>
        <v>5.8148254575574623E-5</v>
      </c>
      <c r="M586">
        <f t="shared" si="52"/>
        <v>2.5917252752821361E-3</v>
      </c>
    </row>
    <row r="587" spans="1:13" x14ac:dyDescent="0.3">
      <c r="A587">
        <v>284</v>
      </c>
      <c r="B587">
        <v>0</v>
      </c>
      <c r="C587">
        <v>0</v>
      </c>
      <c r="D587">
        <v>0</v>
      </c>
      <c r="E587">
        <v>0</v>
      </c>
      <c r="F587">
        <f t="shared" si="48"/>
        <v>0.16234868010357892</v>
      </c>
      <c r="G587">
        <f t="shared" si="49"/>
        <v>0</v>
      </c>
      <c r="H587">
        <f t="shared" si="50"/>
        <v>7.2712995721688298E-3</v>
      </c>
      <c r="I587">
        <f t="shared" si="51"/>
        <v>4.8793825484957788E-2</v>
      </c>
      <c r="J587">
        <f t="shared" si="52"/>
        <v>2.6357093931374202E-2</v>
      </c>
      <c r="K587">
        <f t="shared" si="52"/>
        <v>0</v>
      </c>
      <c r="L587">
        <f t="shared" si="52"/>
        <v>5.2871797468222611E-5</v>
      </c>
      <c r="M587">
        <f t="shared" si="52"/>
        <v>2.3808374054565162E-3</v>
      </c>
    </row>
    <row r="588" spans="1:13" x14ac:dyDescent="0.3">
      <c r="A588">
        <v>285</v>
      </c>
      <c r="B588">
        <v>0</v>
      </c>
      <c r="C588">
        <v>0</v>
      </c>
      <c r="D588">
        <v>0</v>
      </c>
      <c r="E588">
        <v>0</v>
      </c>
      <c r="F588">
        <f t="shared" si="48"/>
        <v>0.15465610880172098</v>
      </c>
      <c r="G588">
        <f t="shared" si="49"/>
        <v>0</v>
      </c>
      <c r="H588">
        <f t="shared" si="50"/>
        <v>6.9325241040107703E-3</v>
      </c>
      <c r="I588">
        <f t="shared" si="51"/>
        <v>4.6759218597752554E-2</v>
      </c>
      <c r="J588">
        <f t="shared" si="52"/>
        <v>2.3918511989689757E-2</v>
      </c>
      <c r="K588">
        <f t="shared" si="52"/>
        <v>0</v>
      </c>
      <c r="L588">
        <f t="shared" si="52"/>
        <v>4.8059890452690331E-5</v>
      </c>
      <c r="M588">
        <f t="shared" si="52"/>
        <v>2.1864245238724083E-3</v>
      </c>
    </row>
    <row r="589" spans="1:13" x14ac:dyDescent="0.3">
      <c r="A589">
        <v>286</v>
      </c>
      <c r="B589">
        <v>0</v>
      </c>
      <c r="C589">
        <v>0</v>
      </c>
      <c r="D589">
        <v>0</v>
      </c>
      <c r="E589">
        <v>0</v>
      </c>
      <c r="F589">
        <f t="shared" si="48"/>
        <v>0.14730577615194052</v>
      </c>
      <c r="G589">
        <f t="shared" si="49"/>
        <v>0</v>
      </c>
      <c r="H589">
        <f t="shared" si="50"/>
        <v>6.6085532458167581E-3</v>
      </c>
      <c r="I589">
        <f t="shared" si="51"/>
        <v>4.4802434261001271E-2</v>
      </c>
      <c r="J589">
        <f t="shared" si="52"/>
        <v>2.1698991687725606E-2</v>
      </c>
      <c r="K589">
        <f t="shared" si="52"/>
        <v>0</v>
      </c>
      <c r="L589">
        <f t="shared" si="52"/>
        <v>4.367297600279521E-5</v>
      </c>
      <c r="M589">
        <f t="shared" si="52"/>
        <v>2.0072581157113407E-3</v>
      </c>
    </row>
    <row r="590" spans="1:13" x14ac:dyDescent="0.3">
      <c r="A590">
        <v>287</v>
      </c>
      <c r="B590">
        <v>0</v>
      </c>
      <c r="C590">
        <v>0</v>
      </c>
      <c r="D590">
        <v>0</v>
      </c>
      <c r="E590">
        <v>0</v>
      </c>
      <c r="F590">
        <f t="shared" si="48"/>
        <v>0.14028358482503611</v>
      </c>
      <c r="G590">
        <f t="shared" si="49"/>
        <v>0</v>
      </c>
      <c r="H590">
        <f t="shared" si="50"/>
        <v>6.2987888977341791E-3</v>
      </c>
      <c r="I590">
        <f t="shared" si="51"/>
        <v>4.2920815739725955E-2</v>
      </c>
      <c r="J590">
        <f t="shared" si="52"/>
        <v>1.9679484171363101E-2</v>
      </c>
      <c r="K590">
        <f t="shared" si="52"/>
        <v>0</v>
      </c>
      <c r="L590">
        <f t="shared" si="52"/>
        <v>3.9674741578219357E-5</v>
      </c>
      <c r="M590">
        <f t="shared" si="52"/>
        <v>1.8421964237635073E-3</v>
      </c>
    </row>
    <row r="591" spans="1:13" x14ac:dyDescent="0.3">
      <c r="A591">
        <v>288</v>
      </c>
      <c r="B591">
        <v>0</v>
      </c>
      <c r="C591">
        <v>0</v>
      </c>
      <c r="D591">
        <v>0</v>
      </c>
      <c r="E591">
        <v>0</v>
      </c>
      <c r="F591">
        <f t="shared" si="48"/>
        <v>0.1335759633256986</v>
      </c>
      <c r="G591">
        <f t="shared" si="49"/>
        <v>0</v>
      </c>
      <c r="H591">
        <f t="shared" si="50"/>
        <v>6.0026547864814516E-3</v>
      </c>
      <c r="I591">
        <f t="shared" si="51"/>
        <v>4.1111783109223553E-2</v>
      </c>
      <c r="J591">
        <f t="shared" si="52"/>
        <v>1.7842537978388376E-2</v>
      </c>
      <c r="K591">
        <f t="shared" si="52"/>
        <v>0</v>
      </c>
      <c r="L591">
        <f t="shared" si="52"/>
        <v>3.603186448566868E-5</v>
      </c>
      <c r="M591">
        <f t="shared" si="52"/>
        <v>1.6901787104198389E-3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6</vt:i4>
      </vt:variant>
    </vt:vector>
  </HeadingPairs>
  <TitlesOfParts>
    <vt:vector size="9" baseType="lpstr">
      <vt:lpstr>9 may analysis</vt:lpstr>
      <vt:lpstr>analysis 10 may</vt:lpstr>
      <vt:lpstr>analysis 11 may</vt:lpstr>
      <vt:lpstr>9 may chart linear</vt:lpstr>
      <vt:lpstr>9 may chart log</vt:lpstr>
      <vt:lpstr>10 may chart linear</vt:lpstr>
      <vt:lpstr>10 may chart log</vt:lpstr>
      <vt:lpstr>11 may chart linear </vt:lpstr>
      <vt:lpstr>11 may chart log </vt:lpstr>
    </vt:vector>
  </TitlesOfParts>
  <Company>Durham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CG273_2</dc:creator>
  <cp:lastModifiedBy>CG273_2</cp:lastModifiedBy>
  <dcterms:created xsi:type="dcterms:W3CDTF">2017-05-09T10:29:05Z</dcterms:created>
  <dcterms:modified xsi:type="dcterms:W3CDTF">2018-02-20T15:45:28Z</dcterms:modified>
</cp:coreProperties>
</file>