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qrqk85\Dropbox\Longer RbCs Polarisability &amp; Stark Effect\anisotropic Polarizability\Angle Variation\"/>
    </mc:Choice>
  </mc:AlternateContent>
  <bookViews>
    <workbookView xWindow="0" yWindow="0" windowWidth="28800" windowHeight="12450"/>
  </bookViews>
  <sheets>
    <sheet name="Sheet1" sheetId="1" r:id="rId1"/>
    <sheet name="Fresnel S" sheetId="2" r:id="rId2"/>
    <sheet name="Fresnel P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7" i="1"/>
  <c r="H8" i="1"/>
  <c r="J7" i="1"/>
  <c r="H22" i="1"/>
  <c r="H44" i="1"/>
  <c r="H65" i="1"/>
  <c r="H87" i="1"/>
  <c r="D2" i="1"/>
  <c r="H15" i="1" s="1"/>
  <c r="C2" i="1"/>
  <c r="H12" i="1" s="1"/>
  <c r="H81" i="1" l="1"/>
  <c r="H59" i="1"/>
  <c r="H38" i="1"/>
  <c r="H16" i="1"/>
  <c r="H95" i="1"/>
  <c r="H74" i="1"/>
  <c r="H52" i="1"/>
  <c r="H30" i="1"/>
  <c r="H94" i="1"/>
  <c r="H72" i="1"/>
  <c r="H51" i="1"/>
  <c r="H29" i="1"/>
  <c r="H88" i="1"/>
  <c r="H66" i="1"/>
  <c r="H45" i="1"/>
  <c r="H23" i="1"/>
  <c r="H80" i="1"/>
  <c r="H58" i="1"/>
  <c r="H36" i="1"/>
  <c r="H93" i="1"/>
  <c r="K93" i="1" s="1"/>
  <c r="H86" i="1"/>
  <c r="H78" i="1"/>
  <c r="H71" i="1"/>
  <c r="H64" i="1"/>
  <c r="H57" i="1"/>
  <c r="H50" i="1"/>
  <c r="H42" i="1"/>
  <c r="H35" i="1"/>
  <c r="H28" i="1"/>
  <c r="H21" i="1"/>
  <c r="H13" i="1"/>
  <c r="H19" i="1"/>
  <c r="H25" i="1"/>
  <c r="H31" i="1"/>
  <c r="H37" i="1"/>
  <c r="H43" i="1"/>
  <c r="H49" i="1"/>
  <c r="H55" i="1"/>
  <c r="H61" i="1"/>
  <c r="H67" i="1"/>
  <c r="H73" i="1"/>
  <c r="H79" i="1"/>
  <c r="H85" i="1"/>
  <c r="H91" i="1"/>
  <c r="H97" i="1"/>
  <c r="H14" i="1"/>
  <c r="H92" i="1"/>
  <c r="H84" i="1"/>
  <c r="H77" i="1"/>
  <c r="K77" i="1" s="1"/>
  <c r="H70" i="1"/>
  <c r="H63" i="1"/>
  <c r="H56" i="1"/>
  <c r="H48" i="1"/>
  <c r="H41" i="1"/>
  <c r="H34" i="1"/>
  <c r="H27" i="1"/>
  <c r="H20" i="1"/>
  <c r="H11" i="1"/>
  <c r="H7" i="1"/>
  <c r="K7" i="1" s="1"/>
  <c r="H90" i="1"/>
  <c r="K90" i="1" s="1"/>
  <c r="H83" i="1"/>
  <c r="H76" i="1"/>
  <c r="H69" i="1"/>
  <c r="H62" i="1"/>
  <c r="H54" i="1"/>
  <c r="H47" i="1"/>
  <c r="H40" i="1"/>
  <c r="H33" i="1"/>
  <c r="H26" i="1"/>
  <c r="H18" i="1"/>
  <c r="H10" i="1"/>
  <c r="H96" i="1"/>
  <c r="K96" i="1" s="1"/>
  <c r="H89" i="1"/>
  <c r="K89" i="1" s="1"/>
  <c r="H82" i="1"/>
  <c r="K82" i="1" s="1"/>
  <c r="H75" i="1"/>
  <c r="H68" i="1"/>
  <c r="H60" i="1"/>
  <c r="H53" i="1"/>
  <c r="K53" i="1" s="1"/>
  <c r="H46" i="1"/>
  <c r="H39" i="1"/>
  <c r="H32" i="1"/>
  <c r="H24" i="1"/>
  <c r="H17" i="1"/>
  <c r="H9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K64" i="1"/>
  <c r="C65" i="1"/>
  <c r="D65" i="1"/>
  <c r="C66" i="1"/>
  <c r="D66" i="1"/>
  <c r="C67" i="1"/>
  <c r="D67" i="1"/>
  <c r="C68" i="1"/>
  <c r="D68" i="1"/>
  <c r="C69" i="1"/>
  <c r="D69" i="1"/>
  <c r="K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K86" i="1"/>
  <c r="C87" i="1"/>
  <c r="D87" i="1"/>
  <c r="C88" i="1"/>
  <c r="D88" i="1"/>
  <c r="K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K95" i="1"/>
  <c r="C96" i="1"/>
  <c r="D96" i="1"/>
  <c r="C97" i="1"/>
  <c r="D97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K13" i="1"/>
  <c r="K32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9" i="1"/>
  <c r="D8" i="1"/>
  <c r="D9" i="1"/>
  <c r="D7" i="1"/>
  <c r="C7" i="1"/>
  <c r="C8" i="1"/>
  <c r="F30" i="1" l="1"/>
  <c r="F15" i="1"/>
  <c r="F41" i="1"/>
  <c r="F88" i="1"/>
  <c r="F80" i="1"/>
  <c r="G68" i="1"/>
  <c r="F54" i="1"/>
  <c r="G29" i="1"/>
  <c r="G14" i="1"/>
  <c r="G37" i="1"/>
  <c r="F90" i="1"/>
  <c r="G79" i="1"/>
  <c r="G70" i="1"/>
  <c r="G62" i="1"/>
  <c r="G53" i="1"/>
  <c r="G47" i="1"/>
  <c r="F9" i="1"/>
  <c r="F32" i="1"/>
  <c r="F29" i="1"/>
  <c r="F26" i="1"/>
  <c r="F23" i="1"/>
  <c r="F20" i="1"/>
  <c r="F17" i="1"/>
  <c r="F14" i="1"/>
  <c r="F11" i="1"/>
  <c r="F43" i="1"/>
  <c r="F40" i="1"/>
  <c r="J40" i="1" s="1"/>
  <c r="F37" i="1"/>
  <c r="J37" i="1" s="1"/>
  <c r="F97" i="1"/>
  <c r="F95" i="1"/>
  <c r="F92" i="1"/>
  <c r="G89" i="1"/>
  <c r="F87" i="1"/>
  <c r="J87" i="1" s="1"/>
  <c r="K84" i="1"/>
  <c r="G84" i="1"/>
  <c r="F82" i="1"/>
  <c r="F79" i="1"/>
  <c r="J79" i="1" s="1"/>
  <c r="F76" i="1"/>
  <c r="F73" i="1"/>
  <c r="J73" i="1" s="1"/>
  <c r="F70" i="1"/>
  <c r="G67" i="1"/>
  <c r="F62" i="1"/>
  <c r="F59" i="1"/>
  <c r="F56" i="1"/>
  <c r="J56" i="1" s="1"/>
  <c r="F53" i="1"/>
  <c r="J53" i="1" s="1"/>
  <c r="F50" i="1"/>
  <c r="F47" i="1"/>
  <c r="J47" i="1" s="1"/>
  <c r="F44" i="1"/>
  <c r="K9" i="1"/>
  <c r="G9" i="1"/>
  <c r="F21" i="1"/>
  <c r="F35" i="1"/>
  <c r="G65" i="1"/>
  <c r="F57" i="1"/>
  <c r="F45" i="1"/>
  <c r="G8" i="1"/>
  <c r="G20" i="1"/>
  <c r="G40" i="1"/>
  <c r="G92" i="1"/>
  <c r="F85" i="1"/>
  <c r="G73" i="1"/>
  <c r="F65" i="1"/>
  <c r="J65" i="1" s="1"/>
  <c r="K56" i="1"/>
  <c r="G56" i="1"/>
  <c r="G50" i="1"/>
  <c r="G44" i="1"/>
  <c r="G31" i="1"/>
  <c r="G22" i="1"/>
  <c r="G19" i="1"/>
  <c r="G16" i="1"/>
  <c r="G13" i="1"/>
  <c r="G10" i="1"/>
  <c r="G42" i="1"/>
  <c r="G39" i="1"/>
  <c r="G36" i="1"/>
  <c r="K94" i="1"/>
  <c r="G94" i="1"/>
  <c r="G91" i="1"/>
  <c r="F89" i="1"/>
  <c r="F84" i="1"/>
  <c r="J84" i="1" s="1"/>
  <c r="G81" i="1"/>
  <c r="G78" i="1"/>
  <c r="G75" i="1"/>
  <c r="G72" i="1"/>
  <c r="F67" i="1"/>
  <c r="J67" i="1" s="1"/>
  <c r="G64" i="1"/>
  <c r="G61" i="1"/>
  <c r="G58" i="1"/>
  <c r="G55" i="1"/>
  <c r="G52" i="1"/>
  <c r="G49" i="1"/>
  <c r="G46" i="1"/>
  <c r="F27" i="1"/>
  <c r="F12" i="1"/>
  <c r="F93" i="1"/>
  <c r="F74" i="1"/>
  <c r="F60" i="1"/>
  <c r="F48" i="1"/>
  <c r="G26" i="1"/>
  <c r="G43" i="1"/>
  <c r="G95" i="1"/>
  <c r="G87" i="1"/>
  <c r="G76" i="1"/>
  <c r="G59" i="1"/>
  <c r="G34" i="1"/>
  <c r="G25" i="1"/>
  <c r="F31" i="1"/>
  <c r="F25" i="1"/>
  <c r="F19" i="1"/>
  <c r="F10" i="1"/>
  <c r="J10" i="1" s="1"/>
  <c r="F39" i="1"/>
  <c r="G96" i="1"/>
  <c r="F91" i="1"/>
  <c r="G86" i="1"/>
  <c r="F81" i="1"/>
  <c r="F78" i="1"/>
  <c r="J78" i="1" s="1"/>
  <c r="F75" i="1"/>
  <c r="G69" i="1"/>
  <c r="G66" i="1"/>
  <c r="F64" i="1"/>
  <c r="F61" i="1"/>
  <c r="F58" i="1"/>
  <c r="J58" i="1" s="1"/>
  <c r="F55" i="1"/>
  <c r="J55" i="1" s="1"/>
  <c r="F52" i="1"/>
  <c r="F49" i="1"/>
  <c r="F46" i="1"/>
  <c r="F33" i="1"/>
  <c r="F24" i="1"/>
  <c r="F18" i="1"/>
  <c r="F38" i="1"/>
  <c r="G90" i="1"/>
  <c r="G85" i="1"/>
  <c r="F77" i="1"/>
  <c r="F71" i="1"/>
  <c r="F63" i="1"/>
  <c r="F51" i="1"/>
  <c r="G32" i="1"/>
  <c r="G23" i="1"/>
  <c r="G17" i="1"/>
  <c r="G11" i="1"/>
  <c r="G97" i="1"/>
  <c r="G82" i="1"/>
  <c r="F68" i="1"/>
  <c r="F8" i="1"/>
  <c r="G28" i="1"/>
  <c r="F7" i="1"/>
  <c r="F34" i="1"/>
  <c r="J34" i="1" s="1"/>
  <c r="F28" i="1"/>
  <c r="F22" i="1"/>
  <c r="F16" i="1"/>
  <c r="J16" i="1" s="1"/>
  <c r="F13" i="1"/>
  <c r="F42" i="1"/>
  <c r="J42" i="1" s="1"/>
  <c r="F36" i="1"/>
  <c r="J36" i="1" s="1"/>
  <c r="F94" i="1"/>
  <c r="G83" i="1"/>
  <c r="F72" i="1"/>
  <c r="J72" i="1" s="1"/>
  <c r="G7" i="1"/>
  <c r="G33" i="1"/>
  <c r="G30" i="1"/>
  <c r="G27" i="1"/>
  <c r="G24" i="1"/>
  <c r="G21" i="1"/>
  <c r="G18" i="1"/>
  <c r="G15" i="1"/>
  <c r="G12" i="1"/>
  <c r="G41" i="1"/>
  <c r="G38" i="1"/>
  <c r="G35" i="1"/>
  <c r="F96" i="1"/>
  <c r="J96" i="1" s="1"/>
  <c r="G93" i="1"/>
  <c r="G88" i="1"/>
  <c r="F86" i="1"/>
  <c r="F83" i="1"/>
  <c r="J83" i="1" s="1"/>
  <c r="G80" i="1"/>
  <c r="G77" i="1"/>
  <c r="G74" i="1"/>
  <c r="G71" i="1"/>
  <c r="F69" i="1"/>
  <c r="J69" i="1" s="1"/>
  <c r="F66" i="1"/>
  <c r="J66" i="1" s="1"/>
  <c r="G63" i="1"/>
  <c r="G60" i="1"/>
  <c r="G57" i="1"/>
  <c r="G54" i="1"/>
  <c r="K51" i="1"/>
  <c r="G51" i="1"/>
  <c r="G48" i="1"/>
  <c r="G45" i="1"/>
  <c r="K65" i="1"/>
  <c r="K45" i="1"/>
  <c r="K68" i="1"/>
  <c r="K54" i="1"/>
  <c r="K92" i="1"/>
  <c r="K46" i="1"/>
  <c r="K75" i="1"/>
  <c r="K50" i="1"/>
  <c r="K70" i="1"/>
  <c r="K66" i="1"/>
  <c r="K63" i="1"/>
  <c r="K60" i="1"/>
  <c r="K58" i="1"/>
  <c r="K49" i="1"/>
  <c r="K74" i="1"/>
  <c r="K62" i="1"/>
  <c r="K87" i="1"/>
  <c r="K83" i="1"/>
  <c r="K80" i="1"/>
  <c r="K67" i="1"/>
  <c r="K78" i="1"/>
  <c r="K73" i="1"/>
  <c r="K48" i="1"/>
  <c r="K59" i="1"/>
  <c r="K57" i="1"/>
  <c r="K52" i="1"/>
  <c r="K47" i="1"/>
  <c r="K81" i="1"/>
  <c r="K76" i="1"/>
  <c r="K44" i="1"/>
  <c r="K97" i="1"/>
  <c r="K85" i="1"/>
  <c r="K71" i="1"/>
  <c r="K91" i="1"/>
  <c r="K79" i="1"/>
  <c r="K72" i="1"/>
  <c r="K61" i="1"/>
  <c r="K55" i="1"/>
  <c r="K25" i="1"/>
  <c r="K26" i="1"/>
  <c r="K24" i="1"/>
  <c r="K33" i="1"/>
  <c r="K27" i="1"/>
  <c r="K21" i="1"/>
  <c r="K15" i="1"/>
  <c r="K20" i="1"/>
  <c r="K41" i="1"/>
  <c r="K38" i="1"/>
  <c r="K35" i="1"/>
  <c r="K31" i="1"/>
  <c r="K19" i="1"/>
  <c r="K29" i="1"/>
  <c r="K23" i="1"/>
  <c r="K17" i="1"/>
  <c r="K30" i="1"/>
  <c r="K18" i="1"/>
  <c r="K43" i="1"/>
  <c r="K40" i="1"/>
  <c r="K37" i="1"/>
  <c r="K34" i="1"/>
  <c r="K28" i="1"/>
  <c r="K22" i="1"/>
  <c r="K16" i="1"/>
  <c r="K42" i="1"/>
  <c r="K39" i="1"/>
  <c r="K36" i="1"/>
  <c r="K14" i="1"/>
  <c r="K12" i="1"/>
  <c r="K11" i="1"/>
  <c r="K10" i="1"/>
  <c r="K8" i="1"/>
  <c r="J61" i="1" l="1"/>
  <c r="J89" i="1"/>
  <c r="J45" i="1"/>
  <c r="J29" i="1"/>
  <c r="J8" i="1"/>
  <c r="J64" i="1"/>
  <c r="J74" i="1"/>
  <c r="J62" i="1"/>
  <c r="J22" i="1"/>
  <c r="J49" i="1"/>
  <c r="J31" i="1"/>
  <c r="J93" i="1"/>
  <c r="J86" i="1"/>
  <c r="J28" i="1"/>
  <c r="J52" i="1"/>
  <c r="J70" i="1"/>
  <c r="J20" i="1"/>
  <c r="J81" i="1"/>
  <c r="J19" i="1"/>
  <c r="J59" i="1"/>
  <c r="J68" i="1"/>
  <c r="J71" i="1"/>
  <c r="J35" i="1"/>
  <c r="J82" i="1"/>
  <c r="J95" i="1"/>
  <c r="J14" i="1"/>
  <c r="J23" i="1"/>
  <c r="J32" i="1"/>
  <c r="J41" i="1"/>
  <c r="J91" i="1"/>
  <c r="J48" i="1"/>
  <c r="J50" i="1"/>
  <c r="J94" i="1"/>
  <c r="J13" i="1"/>
  <c r="J51" i="1"/>
  <c r="J33" i="1"/>
  <c r="J60" i="1"/>
  <c r="J12" i="1"/>
  <c r="J57" i="1"/>
  <c r="J21" i="1"/>
  <c r="J44" i="1"/>
  <c r="J97" i="1"/>
  <c r="J9" i="1"/>
  <c r="J90" i="1"/>
  <c r="J15" i="1"/>
  <c r="J77" i="1"/>
  <c r="J38" i="1"/>
  <c r="J85" i="1"/>
  <c r="J76" i="1"/>
  <c r="J43" i="1"/>
  <c r="J17" i="1"/>
  <c r="J26" i="1"/>
  <c r="J80" i="1"/>
  <c r="J24" i="1"/>
  <c r="J63" i="1"/>
  <c r="J18" i="1"/>
  <c r="J46" i="1"/>
  <c r="J75" i="1"/>
  <c r="J39" i="1"/>
  <c r="J25" i="1"/>
  <c r="J27" i="1"/>
  <c r="J54" i="1"/>
  <c r="J88" i="1"/>
  <c r="J30" i="1"/>
  <c r="J92" i="1"/>
  <c r="J11" i="1"/>
</calcChain>
</file>

<file path=xl/sharedStrings.xml><?xml version="1.0" encoding="utf-8"?>
<sst xmlns="http://schemas.openxmlformats.org/spreadsheetml/2006/main" count="23" uniqueCount="21">
  <si>
    <t>Angle of Incidence</t>
  </si>
  <si>
    <t>Degrees</t>
  </si>
  <si>
    <t>T-coefficient</t>
  </si>
  <si>
    <t>S</t>
  </si>
  <si>
    <t>P</t>
  </si>
  <si>
    <t>Polarization Angle in air (Deg)</t>
  </si>
  <si>
    <t>S-component-air</t>
  </si>
  <si>
    <t>P-component-air</t>
  </si>
  <si>
    <t>S-component-cell</t>
  </si>
  <si>
    <t>P-component-cell</t>
  </si>
  <si>
    <t>Change in polarization (Degrees)</t>
  </si>
  <si>
    <t>rotated polarization angle (Degrees)</t>
  </si>
  <si>
    <t>0.0011500904731846712+0.017286284508689253*I</t>
  </si>
  <si>
    <t>Indeterminate</t>
  </si>
  <si>
    <t>Fresnel Transmission Coefficient</t>
  </si>
  <si>
    <t>Fresnel Transmission coefficient</t>
  </si>
  <si>
    <t>0.00012853576172912762+0.004065378086031472*I</t>
  </si>
  <si>
    <t>Angle of Incidence (Degrees)</t>
  </si>
  <si>
    <t>t-coefficient</t>
  </si>
  <si>
    <t>Attenuation (power)</t>
  </si>
  <si>
    <t>Attenuation (Field)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</si>
</sst>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Sheet1!$B$7:$B$97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xVal>
          <c:yVal>
            <c:numRef>
              <c:f>Sheet1!$H$7:$H$97</c:f>
              <c:numCache>
                <c:formatCode>General</c:formatCode>
                <c:ptCount val="91"/>
                <c:pt idx="0">
                  <c:v>0</c:v>
                </c:pt>
                <c:pt idx="1">
                  <c:v>1.1312187520716233</c:v>
                </c:pt>
                <c:pt idx="2">
                  <c:v>2.2622448238976598</c:v>
                </c:pt>
                <c:pt idx="3">
                  <c:v>3.3928859666064759</c:v>
                </c:pt>
                <c:pt idx="4">
                  <c:v>4.522950792090481</c:v>
                </c:pt>
                <c:pt idx="5">
                  <c:v>5.6522491984458512</c:v>
                </c:pt>
                <c:pt idx="6">
                  <c:v>6.7805927895298961</c:v>
                </c:pt>
                <c:pt idx="7">
                  <c:v>7.9077952867552357</c:v>
                </c:pt>
                <c:pt idx="8">
                  <c:v>9.0336729313069934</c:v>
                </c:pt>
                <c:pt idx="9">
                  <c:v>10.158044875051358</c:v>
                </c:pt>
                <c:pt idx="10">
                  <c:v>11.280733558499797</c:v>
                </c:pt>
                <c:pt idx="11">
                  <c:v>12.401565074301718</c:v>
                </c:pt>
                <c:pt idx="12">
                  <c:v>13.520369514858224</c:v>
                </c:pt>
                <c:pt idx="13">
                  <c:v>14.636981302778674</c:v>
                </c:pt>
                <c:pt idx="14">
                  <c:v>15.751239503039118</c:v>
                </c:pt>
                <c:pt idx="15">
                  <c:v>16.862988115845013</c:v>
                </c:pt>
                <c:pt idx="16">
                  <c:v>17.97207634934842</c:v>
                </c:pt>
                <c:pt idx="17">
                  <c:v>19.078358871520603</c:v>
                </c:pt>
                <c:pt idx="18">
                  <c:v>20.181696040632264</c:v>
                </c:pt>
                <c:pt idx="19">
                  <c:v>21.281954113944838</c:v>
                </c:pt>
                <c:pt idx="20">
                  <c:v>22.379005434364519</c:v>
                </c:pt>
                <c:pt idx="21">
                  <c:v>23.472728594955971</c:v>
                </c:pt>
                <c:pt idx="22">
                  <c:v>24.563008581352214</c:v>
                </c:pt>
                <c:pt idx="23">
                  <c:v>25.649736892230656</c:v>
                </c:pt>
                <c:pt idx="24">
                  <c:v>26.732811638151507</c:v>
                </c:pt>
                <c:pt idx="25">
                  <c:v>27.812137619172425</c:v>
                </c:pt>
                <c:pt idx="26">
                  <c:v>28.887626381761894</c:v>
                </c:pt>
                <c:pt idx="27">
                  <c:v>29.959196255632925</c:v>
                </c:pt>
                <c:pt idx="28">
                  <c:v>31.026772371207556</c:v>
                </c:pt>
                <c:pt idx="29">
                  <c:v>32.090286658500943</c:v>
                </c:pt>
                <c:pt idx="30">
                  <c:v>33.149677828281966</c:v>
                </c:pt>
                <c:pt idx="31">
                  <c:v>34.204891336424531</c:v>
                </c:pt>
                <c:pt idx="32">
                  <c:v>35.255879332410586</c:v>
                </c:pt>
                <c:pt idx="33">
                  <c:v>36.30260059298309</c:v>
                </c:pt>
                <c:pt idx="34">
                  <c:v>37.345020441973567</c:v>
                </c:pt>
                <c:pt idx="35">
                  <c:v>38.383110657347082</c:v>
                </c:pt>
                <c:pt idx="36">
                  <c:v>39.416849366515756</c:v>
                </c:pt>
                <c:pt idx="37">
                  <c:v>40.446220930972537</c:v>
                </c:pt>
                <c:pt idx="38">
                  <c:v>41.471215821290009</c:v>
                </c:pt>
                <c:pt idx="39">
                  <c:v>42.491830483514129</c:v>
                </c:pt>
                <c:pt idx="40">
                  <c:v>43.508067197963101</c:v>
                </c:pt>
                <c:pt idx="41">
                  <c:v>44.519933931414414</c:v>
                </c:pt>
                <c:pt idx="42">
                  <c:v>45.527444183632923</c:v>
                </c:pt>
                <c:pt idx="43">
                  <c:v>46.530616829156607</c:v>
                </c:pt>
                <c:pt idx="44">
                  <c:v>47.529475955217862</c:v>
                </c:pt>
                <c:pt idx="45">
                  <c:v>48.524050696636607</c:v>
                </c:pt>
                <c:pt idx="46">
                  <c:v>49.514375068476213</c:v>
                </c:pt>
                <c:pt idx="47">
                  <c:v>50.500487797207946</c:v>
                </c:pt>
                <c:pt idx="48">
                  <c:v>51.482432151081852</c:v>
                </c:pt>
                <c:pt idx="49">
                  <c:v>52.460255770353506</c:v>
                </c:pt>
                <c:pt idx="50">
                  <c:v>53.434010497968259</c:v>
                </c:pt>
                <c:pt idx="51">
                  <c:v>54.403752211255551</c:v>
                </c:pt>
                <c:pt idx="52">
                  <c:v>55.369540655138337</c:v>
                </c:pt>
                <c:pt idx="53">
                  <c:v>56.331439277315418</c:v>
                </c:pt>
                <c:pt idx="54">
                  <c:v>57.289515065828198</c:v>
                </c:pt>
                <c:pt idx="55">
                  <c:v>58.243838389378936</c:v>
                </c:pt>
                <c:pt idx="56">
                  <c:v>59.194482840724056</c:v>
                </c:pt>
                <c:pt idx="57">
                  <c:v>60.141525083424369</c:v>
                </c:pt>
                <c:pt idx="58">
                  <c:v>61.085044702194722</c:v>
                </c:pt>
                <c:pt idx="59">
                  <c:v>62.025124057056814</c:v>
                </c:pt>
                <c:pt idx="60">
                  <c:v>62.961848141464003</c:v>
                </c:pt>
                <c:pt idx="61">
                  <c:v>63.895304444531959</c:v>
                </c:pt>
                <c:pt idx="62">
                  <c:v>64.825582817477681</c:v>
                </c:pt>
                <c:pt idx="63">
                  <c:v>65.752775344339568</c:v>
                </c:pt>
                <c:pt idx="64">
                  <c:v>66.676976217022684</c:v>
                </c:pt>
                <c:pt idx="65">
                  <c:v>67.59828161468802</c:v>
                </c:pt>
                <c:pt idx="66">
                  <c:v>68.516789587480517</c:v>
                </c:pt>
                <c:pt idx="67">
                  <c:v>69.432599944567841</c:v>
                </c:pt>
                <c:pt idx="68">
                  <c:v>70.345814146442521</c:v>
                </c:pt>
                <c:pt idx="69">
                  <c:v>71.25653520142032</c:v>
                </c:pt>
                <c:pt idx="70">
                  <c:v>72.164867566251829</c:v>
                </c:pt>
                <c:pt idx="71">
                  <c:v>73.07091705074761</c:v>
                </c:pt>
                <c:pt idx="72">
                  <c:v>73.974790726304505</c:v>
                </c:pt>
                <c:pt idx="73">
                  <c:v>74.876596838206993</c:v>
                </c:pt>
                <c:pt idx="74">
                  <c:v>75.776444721566662</c:v>
                </c:pt>
                <c:pt idx="75">
                  <c:v>76.674444720752774</c:v>
                </c:pt>
                <c:pt idx="76">
                  <c:v>77.570708112157575</c:v>
                </c:pt>
                <c:pt idx="77">
                  <c:v>78.465347030132037</c:v>
                </c:pt>
                <c:pt idx="78">
                  <c:v>79.358474395920666</c:v>
                </c:pt>
                <c:pt idx="79">
                  <c:v>80.250203849418099</c:v>
                </c:pt>
                <c:pt idx="80">
                  <c:v>81.140649683563439</c:v>
                </c:pt>
                <c:pt idx="81">
                  <c:v>82.029926781185523</c:v>
                </c:pt>
                <c:pt idx="82">
                  <c:v>82.918150554106276</c:v>
                </c:pt>
                <c:pt idx="83">
                  <c:v>83.805436884306815</c:v>
                </c:pt>
                <c:pt idx="84">
                  <c:v>84.691902066957553</c:v>
                </c:pt>
                <c:pt idx="85">
                  <c:v>85.577662755110936</c:v>
                </c:pt>
                <c:pt idx="86">
                  <c:v>86.462835905853339</c:v>
                </c:pt>
                <c:pt idx="87">
                  <c:v>87.347538727710813</c:v>
                </c:pt>
                <c:pt idx="88">
                  <c:v>88.231888629101832</c:v>
                </c:pt>
                <c:pt idx="89">
                  <c:v>89.116003167628847</c:v>
                </c:pt>
                <c:pt idx="90">
                  <c:v>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AF-47E8-9622-3DCA03EF926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Sheet1!$B$7:$B$97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xVal>
          <c:yVal>
            <c:numRef>
              <c:f>Sheet1!$H$7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AF-47E8-9622-3DCA03EF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43360"/>
        <c:axId val="47745280"/>
      </c:scatterChart>
      <c:valAx>
        <c:axId val="4774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Input</a:t>
                </a:r>
                <a:r>
                  <a:rPr lang="en-GB" baseline="0"/>
                  <a:t> Polarisation (degrees)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38965692408492342"/>
              <c:y val="0.811394041450215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45280"/>
        <c:crosses val="autoZero"/>
        <c:crossBetween val="midCat"/>
      </c:valAx>
      <c:valAx>
        <c:axId val="4774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Polarisation  in vacuum (degrees)</a:t>
                </a:r>
              </a:p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4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190525518944978"/>
          <c:y val="7.2705395344044327E-2"/>
          <c:w val="0.70864668221535032"/>
          <c:h val="0.7419177049867991"/>
        </c:manualLayout>
      </c:layout>
      <c:scatterChart>
        <c:scatterStyle val="smoothMarker"/>
        <c:varyColors val="0"/>
        <c:ser>
          <c:idx val="0"/>
          <c:order val="0"/>
          <c:tx>
            <c:v>Field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Sheet1!$B$7:$B$97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xVal>
          <c:yVal>
            <c:numRef>
              <c:f>Sheet1!$I$7:$I$97</c:f>
              <c:numCache>
                <c:formatCode>General</c:formatCode>
                <c:ptCount val="91"/>
                <c:pt idx="0">
                  <c:v>0.88374204381142807</c:v>
                </c:pt>
                <c:pt idx="1">
                  <c:v>0.88377969110033083</c:v>
                </c:pt>
                <c:pt idx="2">
                  <c:v>0.88389257748547612</c:v>
                </c:pt>
                <c:pt idx="3">
                  <c:v>0.88408053664886321</c:v>
                </c:pt>
                <c:pt idx="4">
                  <c:v>0.88434329181550486</c:v>
                </c:pt>
                <c:pt idx="5">
                  <c:v>0.88468045638380899</c:v>
                </c:pt>
                <c:pt idx="6">
                  <c:v>0.88509153480385483</c:v>
                </c:pt>
                <c:pt idx="7">
                  <c:v>0.88557592369935612</c:v>
                </c:pt>
                <c:pt idx="8">
                  <c:v>0.88613291322796139</c:v>
                </c:pt>
                <c:pt idx="9">
                  <c:v>0.88676168867346494</c:v>
                </c:pt>
                <c:pt idx="10">
                  <c:v>0.88746133226246648</c:v>
                </c:pt>
                <c:pt idx="11">
                  <c:v>0.88823082519706076</c:v>
                </c:pt>
                <c:pt idx="12">
                  <c:v>0.88906904989425217</c:v>
                </c:pt>
                <c:pt idx="13">
                  <c:v>0.88997479242198596</c:v>
                </c:pt>
                <c:pt idx="14">
                  <c:v>0.8909467451209685</c:v>
                </c:pt>
                <c:pt idx="15">
                  <c:v>0.89198350940082449</c:v>
                </c:pt>
                <c:pt idx="16">
                  <c:v>0.89308359869860388</c:v>
                </c:pt>
                <c:pt idx="17">
                  <c:v>0.89424544158722019</c:v>
                </c:pt>
                <c:pt idx="18">
                  <c:v>0.89546738502105527</c:v>
                </c:pt>
                <c:pt idx="19">
                  <c:v>0.89674769770572782</c:v>
                </c:pt>
                <c:pt idx="20">
                  <c:v>0.8980845735788705</c:v>
                </c:pt>
                <c:pt idx="21">
                  <c:v>0.8994761353887063</c:v>
                </c:pt>
                <c:pt idx="22">
                  <c:v>0.90092043835724356</c:v>
                </c:pt>
                <c:pt idx="23">
                  <c:v>0.90241547391502652</c:v>
                </c:pt>
                <c:pt idx="24">
                  <c:v>0.90395917349457577</c:v>
                </c:pt>
                <c:pt idx="25">
                  <c:v>0.90554941236991626</c:v>
                </c:pt>
                <c:pt idx="26">
                  <c:v>0.90718401352993272</c:v>
                </c:pt>
                <c:pt idx="27">
                  <c:v>0.90886075157368529</c:v>
                </c:pt>
                <c:pt idx="28">
                  <c:v>0.91057735661627159</c:v>
                </c:pt>
                <c:pt idx="29">
                  <c:v>0.91233151819431846</c:v>
                </c:pt>
                <c:pt idx="30">
                  <c:v>0.91412088916072809</c:v>
                </c:pt>
                <c:pt idx="31">
                  <c:v>0.91594308955886894</c:v>
                </c:pt>
                <c:pt idx="32">
                  <c:v>0.91779571046700914</c:v>
                </c:pt>
                <c:pt idx="33">
                  <c:v>0.91967631780439907</c:v>
                </c:pt>
                <c:pt idx="34">
                  <c:v>0.92158245609104683</c:v>
                </c:pt>
                <c:pt idx="35">
                  <c:v>0.92351165215386632</c:v>
                </c:pt>
                <c:pt idx="36">
                  <c:v>0.92546141877252086</c:v>
                </c:pt>
                <c:pt idx="37">
                  <c:v>0.92742925825891742</c:v>
                </c:pt>
                <c:pt idx="38">
                  <c:v>0.92941266596494476</c:v>
                </c:pt>
                <c:pt idx="39">
                  <c:v>0.93140913371365053</c:v>
                </c:pt>
                <c:pt idx="40">
                  <c:v>0.93341615314967119</c:v>
                </c:pt>
                <c:pt idx="41">
                  <c:v>0.93543121900529291</c:v>
                </c:pt>
                <c:pt idx="42">
                  <c:v>0.93745183227908901</c:v>
                </c:pt>
                <c:pt idx="43">
                  <c:v>0.93947550332461249</c:v>
                </c:pt>
                <c:pt idx="44">
                  <c:v>0.94149975484712634</c:v>
                </c:pt>
                <c:pt idx="45">
                  <c:v>0.94352212480683251</c:v>
                </c:pt>
                <c:pt idx="46">
                  <c:v>0.94554016922751671</c:v>
                </c:pt>
                <c:pt idx="47">
                  <c:v>0.94755146490993614</c:v>
                </c:pt>
                <c:pt idx="48">
                  <c:v>0.94955361204967192</c:v>
                </c:pt>
                <c:pt idx="49">
                  <c:v>0.95154423675952748</c:v>
                </c:pt>
                <c:pt idx="50">
                  <c:v>0.95352099349687602</c:v>
                </c:pt>
                <c:pt idx="51">
                  <c:v>0.95548156739666479</c:v>
                </c:pt>
                <c:pt idx="52">
                  <c:v>0.9574236765110492</c:v>
                </c:pt>
                <c:pt idx="53">
                  <c:v>0.95934507395687096</c:v>
                </c:pt>
                <c:pt idx="54">
                  <c:v>0.9612435499724058</c:v>
                </c:pt>
                <c:pt idx="55">
                  <c:v>0.9631169338849962</c:v>
                </c:pt>
                <c:pt idx="56">
                  <c:v>0.96496309599134089</c:v>
                </c:pt>
                <c:pt idx="57">
                  <c:v>0.96677994935235489</c:v>
                </c:pt>
                <c:pt idx="58">
                  <c:v>0.96856545150462514</c:v>
                </c:pt>
                <c:pt idx="59">
                  <c:v>0.97031760609058004</c:v>
                </c:pt>
                <c:pt idx="60">
                  <c:v>0.97203446440957031</c:v>
                </c:pt>
                <c:pt idx="61">
                  <c:v>0.97371412689210268</c:v>
                </c:pt>
                <c:pt idx="62">
                  <c:v>0.97535474449951987</c:v>
                </c:pt>
                <c:pt idx="63">
                  <c:v>0.97695452005142791</c:v>
                </c:pt>
                <c:pt idx="64">
                  <c:v>0.97851170948319421</c:v>
                </c:pt>
                <c:pt idx="65">
                  <c:v>0.98002462303581916</c:v>
                </c:pt>
                <c:pt idx="66">
                  <c:v>0.98149162638048193</c:v>
                </c:pt>
                <c:pt idx="67">
                  <c:v>0.98291114168001892</c:v>
                </c:pt>
                <c:pt idx="68">
                  <c:v>0.98428164858956513</c:v>
                </c:pt>
                <c:pt idx="69">
                  <c:v>0.98560168519853786</c:v>
                </c:pt>
                <c:pt idx="70">
                  <c:v>0.98686984891608598</c:v>
                </c:pt>
                <c:pt idx="71">
                  <c:v>0.98808479730207199</c:v>
                </c:pt>
                <c:pt idx="72">
                  <c:v>0.98924524884557985</c:v>
                </c:pt>
                <c:pt idx="73">
                  <c:v>0.99034998369287486</c:v>
                </c:pt>
                <c:pt idx="74">
                  <c:v>0.99139784432666145</c:v>
                </c:pt>
                <c:pt idx="75">
                  <c:v>0.99238773619840215</c:v>
                </c:pt>
                <c:pt idx="76">
                  <c:v>0.99331862831538198</c:v>
                </c:pt>
                <c:pt idx="77">
                  <c:v>0.99418955378410778</c:v>
                </c:pt>
                <c:pt idx="78">
                  <c:v>0.99499961031154782</c:v>
                </c:pt>
                <c:pt idx="79">
                  <c:v>0.99574796066562377</c:v>
                </c:pt>
                <c:pt idx="80">
                  <c:v>0.99643383309627132</c:v>
                </c:pt>
                <c:pt idx="81">
                  <c:v>0.99705652171829506</c:v>
                </c:pt>
                <c:pt idx="82">
                  <c:v>0.99761538685714268</c:v>
                </c:pt>
                <c:pt idx="83">
                  <c:v>0.99810985535863339</c:v>
                </c:pt>
                <c:pt idx="84">
                  <c:v>0.99853942086357139</c:v>
                </c:pt>
                <c:pt idx="85">
                  <c:v>0.99890364404808119</c:v>
                </c:pt>
                <c:pt idx="86">
                  <c:v>0.99920215283040525</c:v>
                </c:pt>
                <c:pt idx="87">
                  <c:v>0.99943464254480285</c:v>
                </c:pt>
                <c:pt idx="88">
                  <c:v>0.99960087608309023</c:v>
                </c:pt>
                <c:pt idx="89">
                  <c:v>0.99970068400426937</c:v>
                </c:pt>
                <c:pt idx="90">
                  <c:v>0.99973396461258635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D1-410F-A45F-0769570D4BA9}"/>
            </c:ext>
          </c:extLst>
        </c:ser>
        <c:ser>
          <c:idx val="1"/>
          <c:order val="1"/>
          <c:tx>
            <c:v>Power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Sheet1!$B$7:$B$97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xVal>
          <c:yVal>
            <c:numRef>
              <c:f>Sheet1!$J$7:$J$97</c:f>
              <c:numCache>
                <c:formatCode>General</c:formatCode>
                <c:ptCount val="91"/>
                <c:pt idx="0">
                  <c:v>0.78100000000000003</c:v>
                </c:pt>
                <c:pt idx="1">
                  <c:v>0.78106654240139617</c:v>
                </c:pt>
                <c:pt idx="2">
                  <c:v>0.78126608853391843</c:v>
                </c:pt>
                <c:pt idx="3">
                  <c:v>0.7815983952813419</c:v>
                </c:pt>
                <c:pt idx="4">
                  <c:v>0.78206305777908325</c:v>
                </c:pt>
                <c:pt idx="5">
                  <c:v>0.78265950990746447</c:v>
                </c:pt>
                <c:pt idx="6">
                  <c:v>0.78338702498144341</c:v>
                </c:pt>
                <c:pt idx="7">
                  <c:v>0.78424471663596773</c:v>
                </c:pt>
                <c:pt idx="8">
                  <c:v>0.7852315399058738</c:v>
                </c:pt>
                <c:pt idx="9">
                  <c:v>0.78634629249901522</c:v>
                </c:pt>
                <c:pt idx="10">
                  <c:v>0.78758761626107199</c:v>
                </c:pt>
                <c:pt idx="11">
                  <c:v>0.78895399883025152</c:v>
                </c:pt>
                <c:pt idx="12">
                  <c:v>0.79044377547986833</c:v>
                </c:pt>
                <c:pt idx="13">
                  <c:v>0.79205513114655701</c:v>
                </c:pt>
                <c:pt idx="14">
                  <c:v>0.79378610264164806</c:v>
                </c:pt>
                <c:pt idx="15">
                  <c:v>0.79563458104301066</c:v>
                </c:pt>
                <c:pt idx="16">
                  <c:v>0.79759831426444894</c:v>
                </c:pt>
                <c:pt idx="17">
                  <c:v>0.79967490979952249</c:v>
                </c:pt>
                <c:pt idx="18">
                  <c:v>0.80186183763644681</c:v>
                </c:pt>
                <c:pt idx="19">
                  <c:v>0.80415643334052345</c:v>
                </c:pt>
                <c:pt idx="20">
                  <c:v>0.8065559013003416</c:v>
                </c:pt>
                <c:pt idx="21">
                  <c:v>0.80905731813380233</c:v>
                </c:pt>
                <c:pt idx="22">
                  <c:v>0.81165763624980791</c:v>
                </c:pt>
                <c:pt idx="23">
                  <c:v>0.81435368756128201</c:v>
                </c:pt>
                <c:pt idx="24">
                  <c:v>0.81714218734499655</c:v>
                </c:pt>
                <c:pt idx="25">
                  <c:v>0.82001973824350061</c:v>
                </c:pt>
                <c:pt idx="26">
                  <c:v>0.82298283440427711</c:v>
                </c:pt>
                <c:pt idx="27">
                  <c:v>0.826027865751084</c:v>
                </c:pt>
                <c:pt idx="28">
                  <c:v>0.82915112238227662</c:v>
                </c:pt>
                <c:pt idx="29">
                  <c:v>0.8323487990907501</c:v>
                </c:pt>
                <c:pt idx="30">
                  <c:v>0.83561700000000005</c:v>
                </c:pt>
                <c:pt idx="31">
                  <c:v>0.83895174331064615</c:v>
                </c:pt>
                <c:pt idx="32">
                  <c:v>0.84234896615164201</c:v>
                </c:pt>
                <c:pt idx="33">
                  <c:v>0.84580452953025809</c:v>
                </c:pt>
                <c:pt idx="34">
                  <c:v>0.84931422337480622</c:v>
                </c:pt>
                <c:pt idx="35">
                  <c:v>0.85287377166396383</c:v>
                </c:pt>
                <c:pt idx="36">
                  <c:v>0.85647883763644717</c:v>
                </c:pt>
                <c:pt idx="37">
                  <c:v>0.8601250290746858</c:v>
                </c:pt>
                <c:pt idx="38">
                  <c:v>0.86380790365606597</c:v>
                </c:pt>
                <c:pt idx="39">
                  <c:v>0.86752297436521286</c:v>
                </c:pt>
                <c:pt idx="40">
                  <c:v>0.87126571496073035</c:v>
                </c:pt>
                <c:pt idx="41">
                  <c:v>0.87503156548972827</c:v>
                </c:pt>
                <c:pt idx="42">
                  <c:v>0.87881593784342127</c:v>
                </c:pt>
                <c:pt idx="43">
                  <c:v>0.88261422134703404</c:v>
                </c:pt>
                <c:pt idx="44">
                  <c:v>0.88642178837719898</c:v>
                </c:pt>
                <c:pt idx="45">
                  <c:v>0.89023399999999997</c:v>
                </c:pt>
                <c:pt idx="46">
                  <c:v>0.89404621162280096</c:v>
                </c:pt>
                <c:pt idx="47">
                  <c:v>0.89785377865296589</c:v>
                </c:pt>
                <c:pt idx="48">
                  <c:v>0.90165206215657889</c:v>
                </c:pt>
                <c:pt idx="49">
                  <c:v>0.90543643451027178</c:v>
                </c:pt>
                <c:pt idx="50">
                  <c:v>0.90920228503926948</c:v>
                </c:pt>
                <c:pt idx="51">
                  <c:v>0.9129450256347873</c:v>
                </c:pt>
                <c:pt idx="52">
                  <c:v>0.91666009634393419</c:v>
                </c:pt>
                <c:pt idx="53">
                  <c:v>0.92034297092531414</c:v>
                </c:pt>
                <c:pt idx="54">
                  <c:v>0.923989162363553</c:v>
                </c:pt>
                <c:pt idx="55">
                  <c:v>0.92759422833603622</c:v>
                </c:pt>
                <c:pt idx="56">
                  <c:v>0.93115377662519383</c:v>
                </c:pt>
                <c:pt idx="57">
                  <c:v>0.93466347046974196</c:v>
                </c:pt>
                <c:pt idx="58">
                  <c:v>0.93811903384835826</c:v>
                </c:pt>
                <c:pt idx="59">
                  <c:v>0.94151625668935413</c:v>
                </c:pt>
                <c:pt idx="60">
                  <c:v>0.94485100000000022</c:v>
                </c:pt>
                <c:pt idx="61">
                  <c:v>0.94811920090924984</c:v>
                </c:pt>
                <c:pt idx="62">
                  <c:v>0.95131687761772366</c:v>
                </c:pt>
                <c:pt idx="63">
                  <c:v>0.95444013424891594</c:v>
                </c:pt>
                <c:pt idx="64">
                  <c:v>0.95748516559572305</c:v>
                </c:pt>
                <c:pt idx="65">
                  <c:v>0.96044826175649944</c:v>
                </c:pt>
                <c:pt idx="66">
                  <c:v>0.9633258126550035</c:v>
                </c:pt>
                <c:pt idx="67">
                  <c:v>0.96611431243871826</c:v>
                </c:pt>
                <c:pt idx="68">
                  <c:v>0.96881036375019214</c:v>
                </c:pt>
                <c:pt idx="69">
                  <c:v>0.97141068186619772</c:v>
                </c:pt>
                <c:pt idx="70">
                  <c:v>0.97391209869965845</c:v>
                </c:pt>
                <c:pt idx="71">
                  <c:v>0.9763115666594766</c:v>
                </c:pt>
                <c:pt idx="72">
                  <c:v>0.97860616236355313</c:v>
                </c:pt>
                <c:pt idx="73">
                  <c:v>0.98079309020047745</c:v>
                </c:pt>
                <c:pt idx="74">
                  <c:v>0.98286968573555122</c:v>
                </c:pt>
                <c:pt idx="75">
                  <c:v>0.98483341895698939</c:v>
                </c:pt>
                <c:pt idx="76">
                  <c:v>0.98668189735835199</c:v>
                </c:pt>
                <c:pt idx="77">
                  <c:v>0.98841286885344326</c:v>
                </c:pt>
                <c:pt idx="78">
                  <c:v>0.99002422452013195</c:v>
                </c:pt>
                <c:pt idx="79">
                  <c:v>0.99151400116974853</c:v>
                </c:pt>
                <c:pt idx="80">
                  <c:v>0.99288038373892784</c:v>
                </c:pt>
                <c:pt idx="81">
                  <c:v>0.99412170750098494</c:v>
                </c:pt>
                <c:pt idx="82">
                  <c:v>0.99523646009412636</c:v>
                </c:pt>
                <c:pt idx="83">
                  <c:v>0.9962232833640321</c:v>
                </c:pt>
                <c:pt idx="84">
                  <c:v>0.99708097501855653</c:v>
                </c:pt>
                <c:pt idx="85">
                  <c:v>0.99780849009253569</c:v>
                </c:pt>
                <c:pt idx="86">
                  <c:v>0.99840494222091658</c:v>
                </c:pt>
                <c:pt idx="87">
                  <c:v>0.99886960471865793</c:v>
                </c:pt>
                <c:pt idx="88">
                  <c:v>0.99920191146608162</c:v>
                </c:pt>
                <c:pt idx="89">
                  <c:v>0.9994014575986041</c:v>
                </c:pt>
                <c:pt idx="90">
                  <c:v>0.99946800000000002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D1-410F-A45F-0769570D4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12704"/>
        <c:axId val="79514624"/>
      </c:scatterChart>
      <c:valAx>
        <c:axId val="79512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Input</a:t>
                </a:r>
                <a:r>
                  <a:rPr lang="en-GB" baseline="0"/>
                  <a:t> Polarisation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14624"/>
        <c:crosses val="autoZero"/>
        <c:crossBetween val="midCat"/>
      </c:valAx>
      <c:valAx>
        <c:axId val="79514624"/>
        <c:scaling>
          <c:orientation val="minMax"/>
          <c:max val="1.05"/>
          <c:min val="0.7500000000000002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Transmission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12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317315900076447"/>
          <c:y val="8.2865677816937627E-2"/>
          <c:w val="0.71933467716593014"/>
          <c:h val="0.6657134310429232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Sheet1!$K$6</c:f>
              <c:strCache>
                <c:ptCount val="1"/>
                <c:pt idx="0">
                  <c:v>Change in polarization (Degrees)</c:v>
                </c:pt>
              </c:strCache>
            </c:strRef>
          </c:tx>
          <c:marker>
            <c:symbol val="none"/>
          </c:marker>
          <c:xVal>
            <c:numRef>
              <c:f>Sheet1!$B$7:$B$97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xVal>
          <c:yVal>
            <c:numRef>
              <c:f>Sheet1!$K$7:$K$97</c:f>
              <c:numCache>
                <c:formatCode>General</c:formatCode>
                <c:ptCount val="91"/>
                <c:pt idx="0">
                  <c:v>0</c:v>
                </c:pt>
                <c:pt idx="1">
                  <c:v>0.13121875207162326</c:v>
                </c:pt>
                <c:pt idx="2">
                  <c:v>0.2622448238976598</c:v>
                </c:pt>
                <c:pt idx="3">
                  <c:v>0.3928859666064759</c:v>
                </c:pt>
                <c:pt idx="4">
                  <c:v>0.52295079209048101</c:v>
                </c:pt>
                <c:pt idx="5">
                  <c:v>0.65224919844585116</c:v>
                </c:pt>
                <c:pt idx="6">
                  <c:v>0.78059278952989608</c:v>
                </c:pt>
                <c:pt idx="7">
                  <c:v>0.90779528675523569</c:v>
                </c:pt>
                <c:pt idx="8">
                  <c:v>1.0336729313069934</c:v>
                </c:pt>
                <c:pt idx="9">
                  <c:v>1.1580448750513579</c:v>
                </c:pt>
                <c:pt idx="10">
                  <c:v>1.2807335584997972</c:v>
                </c:pt>
                <c:pt idx="11">
                  <c:v>1.4015650743017183</c:v>
                </c:pt>
                <c:pt idx="12">
                  <c:v>1.5203695148582241</c:v>
                </c:pt>
                <c:pt idx="13">
                  <c:v>1.6369813027786737</c:v>
                </c:pt>
                <c:pt idx="14">
                  <c:v>1.7512395030391179</c:v>
                </c:pt>
                <c:pt idx="15">
                  <c:v>1.8629881158450132</c:v>
                </c:pt>
                <c:pt idx="16">
                  <c:v>1.9720763493484199</c:v>
                </c:pt>
                <c:pt idx="17">
                  <c:v>2.0783588715206029</c:v>
                </c:pt>
                <c:pt idx="18">
                  <c:v>2.1816960406322643</c:v>
                </c:pt>
                <c:pt idx="19">
                  <c:v>2.2819541139448383</c:v>
                </c:pt>
                <c:pt idx="20">
                  <c:v>2.3790054343645188</c:v>
                </c:pt>
                <c:pt idx="21">
                  <c:v>2.4727285949559707</c:v>
                </c:pt>
                <c:pt idx="22">
                  <c:v>2.5630085813522143</c:v>
                </c:pt>
                <c:pt idx="23">
                  <c:v>2.6497368922306563</c:v>
                </c:pt>
                <c:pt idx="24">
                  <c:v>2.7328116381515066</c:v>
                </c:pt>
                <c:pt idx="25">
                  <c:v>2.8121376191724252</c:v>
                </c:pt>
                <c:pt idx="26">
                  <c:v>2.8876263817618941</c:v>
                </c:pt>
                <c:pt idx="27">
                  <c:v>2.959196255632925</c:v>
                </c:pt>
                <c:pt idx="28">
                  <c:v>3.0267723712075565</c:v>
                </c:pt>
                <c:pt idx="29">
                  <c:v>3.0902866585009434</c:v>
                </c:pt>
                <c:pt idx="30">
                  <c:v>3.1496778282819662</c:v>
                </c:pt>
                <c:pt idx="31">
                  <c:v>3.2048913364245308</c:v>
                </c:pt>
                <c:pt idx="32">
                  <c:v>3.2558793324105864</c:v>
                </c:pt>
                <c:pt idx="33">
                  <c:v>3.3026005929830902</c:v>
                </c:pt>
                <c:pt idx="34">
                  <c:v>3.345020441973567</c:v>
                </c:pt>
                <c:pt idx="35">
                  <c:v>3.3831106573470819</c:v>
                </c:pt>
                <c:pt idx="36">
                  <c:v>3.4168493665157555</c:v>
                </c:pt>
                <c:pt idx="37">
                  <c:v>3.4462209309725367</c:v>
                </c:pt>
                <c:pt idx="38">
                  <c:v>3.4712158212900093</c:v>
                </c:pt>
                <c:pt idx="39">
                  <c:v>3.4918304835141285</c:v>
                </c:pt>
                <c:pt idx="40">
                  <c:v>3.5080671979631006</c:v>
                </c:pt>
                <c:pt idx="41">
                  <c:v>3.519933931414414</c:v>
                </c:pt>
                <c:pt idx="42">
                  <c:v>3.5274441836329231</c:v>
                </c:pt>
                <c:pt idx="43">
                  <c:v>3.5306168291566067</c:v>
                </c:pt>
                <c:pt idx="44">
                  <c:v>3.5294759552178618</c:v>
                </c:pt>
                <c:pt idx="45">
                  <c:v>3.524050696636607</c:v>
                </c:pt>
                <c:pt idx="46">
                  <c:v>3.5143750684762125</c:v>
                </c:pt>
                <c:pt idx="47">
                  <c:v>3.5004877972079456</c:v>
                </c:pt>
                <c:pt idx="48">
                  <c:v>3.4824321510818521</c:v>
                </c:pt>
                <c:pt idx="49">
                  <c:v>3.4602557703535055</c:v>
                </c:pt>
                <c:pt idx="50">
                  <c:v>3.4340104979682593</c:v>
                </c:pt>
                <c:pt idx="51">
                  <c:v>3.4037522112555507</c:v>
                </c:pt>
                <c:pt idx="52">
                  <c:v>3.3695406551383371</c:v>
                </c:pt>
                <c:pt idx="53">
                  <c:v>3.3314392773154182</c:v>
                </c:pt>
                <c:pt idx="54">
                  <c:v>3.2895150658281977</c:v>
                </c:pt>
                <c:pt idx="55">
                  <c:v>3.2438383893789364</c:v>
                </c:pt>
                <c:pt idx="56">
                  <c:v>3.1944828407240564</c:v>
                </c:pt>
                <c:pt idx="57">
                  <c:v>3.1415250834243693</c:v>
                </c:pt>
                <c:pt idx="58">
                  <c:v>3.0850447021947218</c:v>
                </c:pt>
                <c:pt idx="59">
                  <c:v>3.0251240570568143</c:v>
                </c:pt>
                <c:pt idx="60">
                  <c:v>2.961848141464003</c:v>
                </c:pt>
                <c:pt idx="61">
                  <c:v>2.8953044445319591</c:v>
                </c:pt>
                <c:pt idx="62">
                  <c:v>2.8255828174776809</c:v>
                </c:pt>
                <c:pt idx="63">
                  <c:v>2.7527753443395682</c:v>
                </c:pt>
                <c:pt idx="64">
                  <c:v>2.6769762170226841</c:v>
                </c:pt>
                <c:pt idx="65">
                  <c:v>2.5982816146880197</c:v>
                </c:pt>
                <c:pt idx="66">
                  <c:v>2.5167895874805168</c:v>
                </c:pt>
                <c:pt idx="67">
                  <c:v>2.4325999445678406</c:v>
                </c:pt>
                <c:pt idx="68">
                  <c:v>2.3458141464425211</c:v>
                </c:pt>
                <c:pt idx="69">
                  <c:v>2.2565352014203199</c:v>
                </c:pt>
                <c:pt idx="70">
                  <c:v>2.1648675662518286</c:v>
                </c:pt>
                <c:pt idx="71">
                  <c:v>2.0709170507476102</c:v>
                </c:pt>
                <c:pt idx="72">
                  <c:v>1.974790726304505</c:v>
                </c:pt>
                <c:pt idx="73">
                  <c:v>1.8765968382069929</c:v>
                </c:pt>
                <c:pt idx="74">
                  <c:v>1.7764447215666621</c:v>
                </c:pt>
                <c:pt idx="75">
                  <c:v>1.6744447207527742</c:v>
                </c:pt>
                <c:pt idx="76">
                  <c:v>1.5707081121575754</c:v>
                </c:pt>
                <c:pt idx="77">
                  <c:v>1.4653470301320368</c:v>
                </c:pt>
                <c:pt idx="78">
                  <c:v>1.3584743959206662</c:v>
                </c:pt>
                <c:pt idx="79">
                  <c:v>1.2502038494180994</c:v>
                </c:pt>
                <c:pt idx="80">
                  <c:v>1.1406496835634385</c:v>
                </c:pt>
                <c:pt idx="81">
                  <c:v>1.0299267811855231</c:v>
                </c:pt>
                <c:pt idx="82">
                  <c:v>0.91815055410627622</c:v>
                </c:pt>
                <c:pt idx="83">
                  <c:v>0.8054368843068147</c:v>
                </c:pt>
                <c:pt idx="84">
                  <c:v>0.69190206695755307</c:v>
                </c:pt>
                <c:pt idx="85">
                  <c:v>0.57766275511093568</c:v>
                </c:pt>
                <c:pt idx="86">
                  <c:v>0.46283590585333911</c:v>
                </c:pt>
                <c:pt idx="87">
                  <c:v>0.34753872771081262</c:v>
                </c:pt>
                <c:pt idx="88">
                  <c:v>0.23188862910183161</c:v>
                </c:pt>
                <c:pt idx="89">
                  <c:v>0.11600316762884688</c:v>
                </c:pt>
                <c:pt idx="9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50-4457-81A1-51EA2208A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45952"/>
        <c:axId val="99990912"/>
      </c:scatterChart>
      <c:valAx>
        <c:axId val="10004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Input Polarisation (degrees)e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990912"/>
        <c:crosses val="autoZero"/>
        <c:crossBetween val="midCat"/>
      </c:valAx>
      <c:valAx>
        <c:axId val="99990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Change in Polarization (Degrees)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0045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318219</xdr:colOff>
      <xdr:row>1</xdr:row>
      <xdr:rowOff>35504</xdr:rowOff>
    </xdr:from>
    <xdr:to>
      <xdr:col>18</xdr:col>
      <xdr:colOff>523875</xdr:colOff>
      <xdr:row>10</xdr:row>
      <xdr:rowOff>166688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426459</xdr:colOff>
      <xdr:row>21</xdr:row>
      <xdr:rowOff>126422</xdr:rowOff>
    </xdr:from>
    <xdr:to>
      <xdr:col>18</xdr:col>
      <xdr:colOff>593704</xdr:colOff>
      <xdr:row>31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309564</xdr:colOff>
      <xdr:row>11</xdr:row>
      <xdr:rowOff>87026</xdr:rowOff>
    </xdr:from>
    <xdr:to>
      <xdr:col>18</xdr:col>
      <xdr:colOff>571500</xdr:colOff>
      <xdr:row>20</xdr:row>
      <xdr:rowOff>74099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7"/>
  <sheetViews>
    <sheetView tabSelected="1" topLeftCell="A25" zoomScale="70" zoomScaleNormal="70" workbookViewId="0">
      <selection activeCell="B67" sqref="B67:J67"/>
    </sheetView>
  </sheetViews>
  <sheetFormatPr defaultRowHeight="15" x14ac:dyDescent="0.25"/>
  <cols>
    <col min="2" max="2" width="27.85546875" bestFit="1" customWidth="1"/>
    <col min="3" max="3" width="16" bestFit="1" customWidth="1"/>
    <col min="4" max="4" width="16.140625" bestFit="1" customWidth="1"/>
    <col min="6" max="7" width="19.140625" bestFit="1" customWidth="1"/>
    <col min="8" max="8" width="36.7109375" bestFit="1" customWidth="1"/>
    <col min="9" max="9" width="19.5703125" customWidth="1"/>
    <col min="10" max="10" width="20.85546875" bestFit="1" customWidth="1"/>
    <col min="11" max="11" width="33.140625" customWidth="1"/>
  </cols>
  <sheetData>
    <row r="1" spans="2:11" x14ac:dyDescent="0.25">
      <c r="C1" t="s">
        <v>3</v>
      </c>
      <c r="D1" t="s">
        <v>4</v>
      </c>
    </row>
    <row r="2" spans="2:11" x14ac:dyDescent="0.25">
      <c r="B2" t="s">
        <v>18</v>
      </c>
      <c r="C2">
        <f>SQRT(C3)</f>
        <v>0.88374204381142807</v>
      </c>
      <c r="D2">
        <f>SQRT(D3)</f>
        <v>0.99973396461258635</v>
      </c>
    </row>
    <row r="3" spans="2:11" x14ac:dyDescent="0.25">
      <c r="B3" t="s">
        <v>2</v>
      </c>
      <c r="C3">
        <v>0.78100000000000003</v>
      </c>
      <c r="D3">
        <v>0.99946800000000002</v>
      </c>
    </row>
    <row r="4" spans="2:11" x14ac:dyDescent="0.25">
      <c r="B4" t="s">
        <v>0</v>
      </c>
      <c r="C4">
        <v>53.66</v>
      </c>
      <c r="D4" t="s">
        <v>1</v>
      </c>
    </row>
    <row r="6" spans="2:11" x14ac:dyDescent="0.25">
      <c r="B6" t="s">
        <v>5</v>
      </c>
      <c r="C6" t="s">
        <v>6</v>
      </c>
      <c r="D6" t="s">
        <v>7</v>
      </c>
      <c r="F6" t="s">
        <v>8</v>
      </c>
      <c r="G6" t="s">
        <v>9</v>
      </c>
      <c r="H6" t="s">
        <v>11</v>
      </c>
      <c r="I6" t="s">
        <v>20</v>
      </c>
      <c r="J6" t="s">
        <v>19</v>
      </c>
      <c r="K6" t="s">
        <v>10</v>
      </c>
    </row>
    <row r="7" spans="2:11" x14ac:dyDescent="0.25">
      <c r="B7">
        <v>0</v>
      </c>
      <c r="C7">
        <f>COS(RADIANS(B7))</f>
        <v>1</v>
      </c>
      <c r="D7">
        <f>SIN(RADIANS(B7))</f>
        <v>0</v>
      </c>
      <c r="F7">
        <f>C7*$C$2</f>
        <v>0.88374204381142807</v>
      </c>
      <c r="G7">
        <f>D7*$D$2</f>
        <v>0</v>
      </c>
      <c r="H7">
        <f t="shared" ref="H7:H38" si="0">DEGREES(ATAN($D$2*TAN(RADIANS(B7))/$C$2))</f>
        <v>0</v>
      </c>
      <c r="I7">
        <f>SQRT(F7^2+G7^2)</f>
        <v>0.88374204381142807</v>
      </c>
      <c r="J7">
        <f t="shared" ref="J7:J38" si="1">F7^2+G7^2</f>
        <v>0.78100000000000003</v>
      </c>
      <c r="K7">
        <f t="shared" ref="K7:K38" si="2">H7-B7</f>
        <v>0</v>
      </c>
    </row>
    <row r="8" spans="2:11" x14ac:dyDescent="0.25">
      <c r="B8">
        <v>1</v>
      </c>
      <c r="C8">
        <f>COS(RADIANS(B8))</f>
        <v>0.99984769515639127</v>
      </c>
      <c r="D8">
        <f t="shared" ref="D8:D9" si="3">SIN(RADIANS(B8))</f>
        <v>1.7452406437283512E-2</v>
      </c>
      <c r="F8">
        <f t="shared" ref="F8:F71" si="4">C8*$C$2</f>
        <v>0.88360744561765492</v>
      </c>
      <c r="G8">
        <f t="shared" ref="G8:G71" si="5">D8*$D$2</f>
        <v>1.7447763479575669E-2</v>
      </c>
      <c r="H8">
        <f t="shared" si="0"/>
        <v>1.1312187520716233</v>
      </c>
      <c r="I8">
        <f t="shared" ref="I8:I71" si="6">SQRT(F8^2+G8^2)</f>
        <v>0.88377969110033083</v>
      </c>
      <c r="J8">
        <f t="shared" si="1"/>
        <v>0.78106654240139617</v>
      </c>
      <c r="K8">
        <f t="shared" si="2"/>
        <v>0.13121875207162326</v>
      </c>
    </row>
    <row r="9" spans="2:11" x14ac:dyDescent="0.25">
      <c r="B9">
        <v>2</v>
      </c>
      <c r="C9">
        <f>COS(RADIANS(B9))</f>
        <v>0.99939082701909576</v>
      </c>
      <c r="D9">
        <f t="shared" si="3"/>
        <v>3.4899496702500969E-2</v>
      </c>
      <c r="F9">
        <f t="shared" si="4"/>
        <v>0.88320369203624904</v>
      </c>
      <c r="G9">
        <f t="shared" si="5"/>
        <v>3.4890212201375177E-2</v>
      </c>
      <c r="H9">
        <f t="shared" si="0"/>
        <v>2.2622448238976598</v>
      </c>
      <c r="I9">
        <f t="shared" si="6"/>
        <v>0.88389257748547612</v>
      </c>
      <c r="J9">
        <f t="shared" si="1"/>
        <v>0.78126608853391843</v>
      </c>
      <c r="K9">
        <f t="shared" si="2"/>
        <v>0.2622448238976598</v>
      </c>
    </row>
    <row r="10" spans="2:11" x14ac:dyDescent="0.25">
      <c r="B10">
        <v>3</v>
      </c>
      <c r="C10">
        <f t="shared" ref="C10:C73" si="7">COS(RADIANS(B10))</f>
        <v>0.99862953475457383</v>
      </c>
      <c r="D10">
        <f t="shared" ref="D10:D34" si="8">SIN(RADIANS(B10))</f>
        <v>5.2335956242943835E-2</v>
      </c>
      <c r="F10">
        <f t="shared" si="4"/>
        <v>0.8825309060544626</v>
      </c>
      <c r="G10">
        <f t="shared" si="5"/>
        <v>5.2322033026549079E-2</v>
      </c>
      <c r="H10">
        <f t="shared" si="0"/>
        <v>3.3928859666064759</v>
      </c>
      <c r="I10">
        <f t="shared" si="6"/>
        <v>0.88408053664886321</v>
      </c>
      <c r="J10">
        <f t="shared" si="1"/>
        <v>0.7815983952813419</v>
      </c>
      <c r="K10">
        <f t="shared" si="2"/>
        <v>0.3928859666064759</v>
      </c>
    </row>
    <row r="11" spans="2:11" x14ac:dyDescent="0.25">
      <c r="B11">
        <v>4</v>
      </c>
      <c r="C11">
        <f t="shared" si="7"/>
        <v>0.9975640502598242</v>
      </c>
      <c r="D11">
        <f t="shared" si="8"/>
        <v>6.9756473744125302E-2</v>
      </c>
      <c r="F11">
        <f t="shared" si="4"/>
        <v>0.8815892926094232</v>
      </c>
      <c r="G11">
        <f t="shared" si="5"/>
        <v>6.973791605360817E-2</v>
      </c>
      <c r="H11">
        <f t="shared" si="0"/>
        <v>4.522950792090481</v>
      </c>
      <c r="I11">
        <f t="shared" si="6"/>
        <v>0.88434329181550486</v>
      </c>
      <c r="J11">
        <f t="shared" si="1"/>
        <v>0.78206305777908325</v>
      </c>
      <c r="K11">
        <f t="shared" si="2"/>
        <v>0.52295079209048101</v>
      </c>
    </row>
    <row r="12" spans="2:11" x14ac:dyDescent="0.25">
      <c r="B12">
        <v>5</v>
      </c>
      <c r="C12">
        <f t="shared" si="7"/>
        <v>0.99619469809174555</v>
      </c>
      <c r="D12">
        <f t="shared" si="8"/>
        <v>8.7155742747658166E-2</v>
      </c>
      <c r="F12">
        <f t="shared" si="4"/>
        <v>0.88037913852570771</v>
      </c>
      <c r="G12">
        <f t="shared" si="5"/>
        <v>8.7132556235870962E-2</v>
      </c>
      <c r="H12">
        <f t="shared" si="0"/>
        <v>5.6522491984458512</v>
      </c>
      <c r="I12">
        <f t="shared" si="6"/>
        <v>0.88468045638380899</v>
      </c>
      <c r="J12">
        <f t="shared" si="1"/>
        <v>0.78265950990746447</v>
      </c>
      <c r="K12">
        <f t="shared" si="2"/>
        <v>0.65224919844585116</v>
      </c>
    </row>
    <row r="13" spans="2:11" x14ac:dyDescent="0.25">
      <c r="B13">
        <v>6</v>
      </c>
      <c r="C13">
        <f t="shared" si="7"/>
        <v>0.99452189536827329</v>
      </c>
      <c r="D13">
        <f t="shared" si="8"/>
        <v>0.10452846326765347</v>
      </c>
      <c r="F13">
        <f t="shared" si="4"/>
        <v>0.87890081242797302</v>
      </c>
      <c r="G13">
        <f t="shared" si="5"/>
        <v>0.1045006549974323</v>
      </c>
      <c r="H13">
        <f t="shared" si="0"/>
        <v>6.7805927895298961</v>
      </c>
      <c r="I13">
        <f t="shared" si="6"/>
        <v>0.88509153480385483</v>
      </c>
      <c r="J13">
        <f t="shared" si="1"/>
        <v>0.78338702498144341</v>
      </c>
      <c r="K13">
        <f t="shared" si="2"/>
        <v>0.78059278952989608</v>
      </c>
    </row>
    <row r="14" spans="2:11" x14ac:dyDescent="0.25">
      <c r="B14">
        <v>7</v>
      </c>
      <c r="C14">
        <f t="shared" si="7"/>
        <v>0.99254615164132198</v>
      </c>
      <c r="D14">
        <f t="shared" si="8"/>
        <v>0.12186934340514748</v>
      </c>
      <c r="F14">
        <f t="shared" si="4"/>
        <v>0.87715476462866948</v>
      </c>
      <c r="G14">
        <f t="shared" si="5"/>
        <v>0.12183692184716084</v>
      </c>
      <c r="H14">
        <f t="shared" si="0"/>
        <v>7.9077952867552357</v>
      </c>
      <c r="I14">
        <f t="shared" si="6"/>
        <v>0.88557592369935612</v>
      </c>
      <c r="J14">
        <f t="shared" si="1"/>
        <v>0.78424471663596773</v>
      </c>
      <c r="K14">
        <f t="shared" si="2"/>
        <v>0.90779528675523569</v>
      </c>
    </row>
    <row r="15" spans="2:11" x14ac:dyDescent="0.25">
      <c r="B15">
        <v>8</v>
      </c>
      <c r="C15">
        <f t="shared" si="7"/>
        <v>0.99026806874157036</v>
      </c>
      <c r="D15">
        <f t="shared" si="8"/>
        <v>0.13917310096006544</v>
      </c>
      <c r="F15">
        <f t="shared" si="4"/>
        <v>0.87514152699087111</v>
      </c>
      <c r="G15">
        <f t="shared" si="5"/>
        <v>0.13913607599023398</v>
      </c>
      <c r="H15">
        <f t="shared" si="0"/>
        <v>9.0336729313069934</v>
      </c>
      <c r="I15">
        <f t="shared" si="6"/>
        <v>0.88613291322796139</v>
      </c>
      <c r="J15">
        <f t="shared" si="1"/>
        <v>0.7852315399058738</v>
      </c>
      <c r="K15">
        <f t="shared" si="2"/>
        <v>1.0336729313069934</v>
      </c>
    </row>
    <row r="16" spans="2:11" x14ac:dyDescent="0.25">
      <c r="B16">
        <v>9</v>
      </c>
      <c r="C16">
        <f t="shared" si="7"/>
        <v>0.98768834059513777</v>
      </c>
      <c r="D16">
        <f t="shared" si="8"/>
        <v>0.15643446504023087</v>
      </c>
      <c r="F16">
        <f t="shared" si="4"/>
        <v>0.8728617127662649</v>
      </c>
      <c r="G16">
        <f t="shared" si="5"/>
        <v>0.15639284793671904</v>
      </c>
      <c r="H16">
        <f t="shared" si="0"/>
        <v>10.158044875051358</v>
      </c>
      <c r="I16">
        <f t="shared" si="6"/>
        <v>0.88676168867346494</v>
      </c>
      <c r="J16">
        <f t="shared" si="1"/>
        <v>0.78634629249901522</v>
      </c>
      <c r="K16">
        <f t="shared" si="2"/>
        <v>1.1580448750513579</v>
      </c>
    </row>
    <row r="17" spans="2:11" x14ac:dyDescent="0.25">
      <c r="B17">
        <v>10</v>
      </c>
      <c r="C17">
        <f t="shared" si="7"/>
        <v>0.98480775301220802</v>
      </c>
      <c r="D17">
        <f t="shared" si="8"/>
        <v>0.17364817766693033</v>
      </c>
      <c r="F17">
        <f t="shared" si="4"/>
        <v>0.87031601640834877</v>
      </c>
      <c r="G17">
        <f t="shared" si="5"/>
        <v>0.17360198110671105</v>
      </c>
      <c r="H17">
        <f t="shared" si="0"/>
        <v>11.280733558499797</v>
      </c>
      <c r="I17">
        <f t="shared" si="6"/>
        <v>0.88746133226246648</v>
      </c>
      <c r="J17">
        <f t="shared" si="1"/>
        <v>0.78758761626107199</v>
      </c>
      <c r="K17">
        <f t="shared" si="2"/>
        <v>1.2807335584997972</v>
      </c>
    </row>
    <row r="18" spans="2:11" x14ac:dyDescent="0.25">
      <c r="B18">
        <v>11</v>
      </c>
      <c r="C18">
        <f t="shared" si="7"/>
        <v>0.98162718344766398</v>
      </c>
      <c r="D18">
        <f t="shared" si="8"/>
        <v>0.1908089953765448</v>
      </c>
      <c r="F18">
        <f t="shared" si="4"/>
        <v>0.86750521336089415</v>
      </c>
      <c r="G18">
        <f t="shared" si="5"/>
        <v>0.1907582334315378</v>
      </c>
      <c r="H18">
        <f t="shared" si="0"/>
        <v>12.401565074301718</v>
      </c>
      <c r="I18">
        <f t="shared" si="6"/>
        <v>0.88823082519706076</v>
      </c>
      <c r="J18">
        <f t="shared" si="1"/>
        <v>0.78895399883025152</v>
      </c>
      <c r="K18">
        <f t="shared" si="2"/>
        <v>1.4015650743017183</v>
      </c>
    </row>
    <row r="19" spans="2:11" x14ac:dyDescent="0.25">
      <c r="B19">
        <v>12</v>
      </c>
      <c r="C19">
        <f t="shared" si="7"/>
        <v>0.97814760073380569</v>
      </c>
      <c r="D19">
        <f t="shared" si="8"/>
        <v>0.20791169081775934</v>
      </c>
      <c r="F19">
        <f t="shared" si="4"/>
        <v>0.86443015982173821</v>
      </c>
      <c r="G19">
        <f t="shared" si="5"/>
        <v>0.20785637895054482</v>
      </c>
      <c r="H19">
        <f t="shared" si="0"/>
        <v>13.520369514858224</v>
      </c>
      <c r="I19">
        <f t="shared" si="6"/>
        <v>0.88906904989425217</v>
      </c>
      <c r="J19">
        <f t="shared" si="1"/>
        <v>0.79044377547986833</v>
      </c>
      <c r="K19">
        <f t="shared" si="2"/>
        <v>1.5203695148582241</v>
      </c>
    </row>
    <row r="20" spans="2:11" x14ac:dyDescent="0.25">
      <c r="B20">
        <v>13</v>
      </c>
      <c r="C20">
        <f t="shared" si="7"/>
        <v>0.97437006478523525</v>
      </c>
      <c r="D20">
        <f t="shared" si="8"/>
        <v>0.224951054343865</v>
      </c>
      <c r="F20">
        <f t="shared" si="4"/>
        <v>0.86109179248197742</v>
      </c>
      <c r="G20">
        <f t="shared" si="5"/>
        <v>0.22489120940297352</v>
      </c>
      <c r="H20">
        <f t="shared" si="0"/>
        <v>14.636981302778674</v>
      </c>
      <c r="I20">
        <f t="shared" si="6"/>
        <v>0.88997479242198596</v>
      </c>
      <c r="J20">
        <f t="shared" si="1"/>
        <v>0.79205513114655701</v>
      </c>
      <c r="K20">
        <f t="shared" si="2"/>
        <v>1.6369813027786737</v>
      </c>
    </row>
    <row r="21" spans="2:11" x14ac:dyDescent="0.25">
      <c r="B21">
        <v>14</v>
      </c>
      <c r="C21">
        <f t="shared" si="7"/>
        <v>0.97029572627599647</v>
      </c>
      <c r="D21">
        <f t="shared" si="8"/>
        <v>0.24192189559966773</v>
      </c>
      <c r="F21">
        <f t="shared" si="4"/>
        <v>0.85749112824064311</v>
      </c>
      <c r="G21">
        <f t="shared" si="5"/>
        <v>0.24185753581444802</v>
      </c>
      <c r="H21">
        <f t="shared" si="0"/>
        <v>15.751239503039118</v>
      </c>
      <c r="I21">
        <f t="shared" si="6"/>
        <v>0.8909467451209685</v>
      </c>
      <c r="J21">
        <f t="shared" si="1"/>
        <v>0.79378610264164806</v>
      </c>
      <c r="K21">
        <f t="shared" si="2"/>
        <v>1.7512395030391179</v>
      </c>
    </row>
    <row r="22" spans="2:11" x14ac:dyDescent="0.25">
      <c r="B22">
        <v>15</v>
      </c>
      <c r="C22">
        <f t="shared" si="7"/>
        <v>0.96592582628906831</v>
      </c>
      <c r="D22">
        <f t="shared" si="8"/>
        <v>0.25881904510252074</v>
      </c>
      <c r="F22">
        <f t="shared" si="4"/>
        <v>0.85362926389494365</v>
      </c>
      <c r="G22">
        <f t="shared" si="5"/>
        <v>0.25875019007758687</v>
      </c>
      <c r="H22">
        <f t="shared" si="0"/>
        <v>16.862988115845013</v>
      </c>
      <c r="I22">
        <f t="shared" si="6"/>
        <v>0.89198350940082449</v>
      </c>
      <c r="J22">
        <f t="shared" si="1"/>
        <v>0.79563458104301066</v>
      </c>
      <c r="K22">
        <f t="shared" si="2"/>
        <v>1.8629881158450132</v>
      </c>
    </row>
    <row r="23" spans="2:11" x14ac:dyDescent="0.25">
      <c r="B23">
        <v>16</v>
      </c>
      <c r="C23">
        <f t="shared" si="7"/>
        <v>0.96126169593831889</v>
      </c>
      <c r="D23">
        <f t="shared" si="8"/>
        <v>0.27563735581699916</v>
      </c>
      <c r="F23">
        <f t="shared" si="4"/>
        <v>0.84950737580616942</v>
      </c>
      <c r="G23">
        <f t="shared" si="5"/>
        <v>0.27556402652625872</v>
      </c>
      <c r="H23">
        <f t="shared" si="0"/>
        <v>17.97207634934842</v>
      </c>
      <c r="I23">
        <f t="shared" si="6"/>
        <v>0.89308359869860388</v>
      </c>
      <c r="J23">
        <f t="shared" si="1"/>
        <v>0.79759831426444894</v>
      </c>
      <c r="K23">
        <f t="shared" si="2"/>
        <v>1.9720763493484199</v>
      </c>
    </row>
    <row r="24" spans="2:11" x14ac:dyDescent="0.25">
      <c r="B24">
        <v>17</v>
      </c>
      <c r="C24">
        <f t="shared" si="7"/>
        <v>0.95630475596303544</v>
      </c>
      <c r="D24">
        <f t="shared" si="8"/>
        <v>0.29237170472273677</v>
      </c>
      <c r="F24">
        <f t="shared" si="4"/>
        <v>0.84512671954136187</v>
      </c>
      <c r="G24">
        <f t="shared" si="5"/>
        <v>0.29229392350300204</v>
      </c>
      <c r="H24">
        <f t="shared" si="0"/>
        <v>19.078358871520603</v>
      </c>
      <c r="I24">
        <f t="shared" si="6"/>
        <v>0.89424544158722019</v>
      </c>
      <c r="J24">
        <f t="shared" si="1"/>
        <v>0.79967490979952249</v>
      </c>
      <c r="K24">
        <f t="shared" si="2"/>
        <v>2.0783588715206029</v>
      </c>
    </row>
    <row r="25" spans="2:11" x14ac:dyDescent="0.25">
      <c r="B25">
        <v>18</v>
      </c>
      <c r="C25">
        <f t="shared" si="7"/>
        <v>0.95105651629515353</v>
      </c>
      <c r="D25">
        <f t="shared" si="8"/>
        <v>0.3090169943749474</v>
      </c>
      <c r="F25">
        <f t="shared" si="4"/>
        <v>0.84048862949085568</v>
      </c>
      <c r="G25">
        <f t="shared" si="5"/>
        <v>0.30893478491913146</v>
      </c>
      <c r="H25">
        <f t="shared" si="0"/>
        <v>20.181696040632264</v>
      </c>
      <c r="I25">
        <f t="shared" si="6"/>
        <v>0.89546738502105527</v>
      </c>
      <c r="J25">
        <f t="shared" si="1"/>
        <v>0.80186183763644681</v>
      </c>
      <c r="K25">
        <f t="shared" si="2"/>
        <v>2.1816960406322643</v>
      </c>
    </row>
    <row r="26" spans="2:11" x14ac:dyDescent="0.25">
      <c r="B26">
        <v>19</v>
      </c>
      <c r="C26">
        <f t="shared" si="7"/>
        <v>0.94551857559931685</v>
      </c>
      <c r="D26">
        <f t="shared" si="8"/>
        <v>0.3255681544571567</v>
      </c>
      <c r="F26">
        <f t="shared" si="4"/>
        <v>0.83559451846181054</v>
      </c>
      <c r="G26">
        <f t="shared" si="5"/>
        <v>0.32548154180705613</v>
      </c>
      <c r="H26">
        <f t="shared" si="0"/>
        <v>21.281954113944838</v>
      </c>
      <c r="I26">
        <f t="shared" si="6"/>
        <v>0.89674769770572782</v>
      </c>
      <c r="J26">
        <f t="shared" si="1"/>
        <v>0.80415643334052345</v>
      </c>
      <c r="K26">
        <f t="shared" si="2"/>
        <v>2.2819541139448383</v>
      </c>
    </row>
    <row r="27" spans="2:11" x14ac:dyDescent="0.25">
      <c r="B27">
        <v>20</v>
      </c>
      <c r="C27">
        <f t="shared" si="7"/>
        <v>0.93969262078590843</v>
      </c>
      <c r="D27">
        <f t="shared" si="8"/>
        <v>0.34202014332566871</v>
      </c>
      <c r="F27">
        <f t="shared" si="4"/>
        <v>0.8304458772478559</v>
      </c>
      <c r="G27">
        <f t="shared" si="5"/>
        <v>0.34192915386433581</v>
      </c>
      <c r="H27">
        <f t="shared" si="0"/>
        <v>22.379005434364519</v>
      </c>
      <c r="I27">
        <f t="shared" si="6"/>
        <v>0.8980845735788705</v>
      </c>
      <c r="J27">
        <f t="shared" si="1"/>
        <v>0.8065559013003416</v>
      </c>
      <c r="K27">
        <f t="shared" si="2"/>
        <v>2.3790054343645188</v>
      </c>
    </row>
    <row r="28" spans="2:11" x14ac:dyDescent="0.25">
      <c r="B28">
        <v>21</v>
      </c>
      <c r="C28">
        <f t="shared" si="7"/>
        <v>0.93358042649720174</v>
      </c>
      <c r="D28">
        <f t="shared" si="8"/>
        <v>0.35836794954530027</v>
      </c>
      <c r="F28">
        <f t="shared" si="4"/>
        <v>0.82504427417498172</v>
      </c>
      <c r="G28">
        <f t="shared" si="5"/>
        <v>0.35827261098900637</v>
      </c>
      <c r="H28">
        <f t="shared" si="0"/>
        <v>23.472728594955971</v>
      </c>
      <c r="I28">
        <f t="shared" si="6"/>
        <v>0.8994761353887063</v>
      </c>
      <c r="J28">
        <f t="shared" si="1"/>
        <v>0.80905731813380233</v>
      </c>
      <c r="K28">
        <f t="shared" si="2"/>
        <v>2.4727285949559707</v>
      </c>
    </row>
    <row r="29" spans="2:11" x14ac:dyDescent="0.25">
      <c r="B29">
        <v>22</v>
      </c>
      <c r="C29">
        <f t="shared" si="7"/>
        <v>0.92718385456678742</v>
      </c>
      <c r="D29">
        <f t="shared" si="8"/>
        <v>0.37460659341591201</v>
      </c>
      <c r="F29">
        <f t="shared" si="4"/>
        <v>0.81939135462381063</v>
      </c>
      <c r="G29">
        <f t="shared" si="5"/>
        <v>0.37450693480570491</v>
      </c>
      <c r="H29">
        <f t="shared" si="0"/>
        <v>24.563008581352214</v>
      </c>
      <c r="I29">
        <f t="shared" si="6"/>
        <v>0.90092043835724356</v>
      </c>
      <c r="J29">
        <f t="shared" si="1"/>
        <v>0.81165763624980791</v>
      </c>
      <c r="K29">
        <f t="shared" si="2"/>
        <v>2.5630085813522143</v>
      </c>
    </row>
    <row r="30" spans="2:11" x14ac:dyDescent="0.25">
      <c r="B30">
        <v>23</v>
      </c>
      <c r="C30">
        <f t="shared" si="7"/>
        <v>0.92050485345244037</v>
      </c>
      <c r="D30">
        <f t="shared" si="8"/>
        <v>0.39073112848927377</v>
      </c>
      <c r="F30">
        <f t="shared" si="4"/>
        <v>0.81348884052839876</v>
      </c>
      <c r="G30">
        <f t="shared" si="5"/>
        <v>0.39062718018213155</v>
      </c>
      <c r="H30">
        <f t="shared" si="0"/>
        <v>25.649736892230656</v>
      </c>
      <c r="I30">
        <f t="shared" si="6"/>
        <v>0.90241547391502652</v>
      </c>
      <c r="J30">
        <f t="shared" si="1"/>
        <v>0.81435368756128201</v>
      </c>
      <c r="K30">
        <f t="shared" si="2"/>
        <v>2.6497368922306563</v>
      </c>
    </row>
    <row r="31" spans="2:11" x14ac:dyDescent="0.25">
      <c r="B31">
        <v>24</v>
      </c>
      <c r="C31">
        <f t="shared" si="7"/>
        <v>0.91354545764260087</v>
      </c>
      <c r="D31">
        <f t="shared" si="8"/>
        <v>0.40673664307580021</v>
      </c>
      <c r="F31">
        <f t="shared" si="4"/>
        <v>0.8073385298517185</v>
      </c>
      <c r="G31">
        <f t="shared" si="5"/>
        <v>0.40662843673538424</v>
      </c>
      <c r="H31">
        <f t="shared" si="0"/>
        <v>26.732811638151507</v>
      </c>
      <c r="I31">
        <f t="shared" si="6"/>
        <v>0.90395917349457577</v>
      </c>
      <c r="J31">
        <f t="shared" si="1"/>
        <v>0.81714218734499655</v>
      </c>
      <c r="K31">
        <f t="shared" si="2"/>
        <v>2.7328116381515066</v>
      </c>
    </row>
    <row r="32" spans="2:11" x14ac:dyDescent="0.25">
      <c r="B32">
        <v>25</v>
      </c>
      <c r="C32">
        <f t="shared" si="7"/>
        <v>0.90630778703664994</v>
      </c>
      <c r="D32">
        <f t="shared" si="8"/>
        <v>0.42261826174069944</v>
      </c>
      <c r="F32">
        <f t="shared" si="4"/>
        <v>0.8009422960379815</v>
      </c>
      <c r="G32">
        <f t="shared" si="5"/>
        <v>0.42250583032770916</v>
      </c>
      <c r="H32">
        <f t="shared" si="0"/>
        <v>27.812137619172425</v>
      </c>
      <c r="I32">
        <f t="shared" si="6"/>
        <v>0.90554941236991626</v>
      </c>
      <c r="J32">
        <f t="shared" si="1"/>
        <v>0.82001973824350061</v>
      </c>
      <c r="K32">
        <f t="shared" si="2"/>
        <v>2.8121376191724252</v>
      </c>
    </row>
    <row r="33" spans="2:11" x14ac:dyDescent="0.25">
      <c r="B33">
        <v>26</v>
      </c>
      <c r="C33">
        <f t="shared" si="7"/>
        <v>0.89879404629916704</v>
      </c>
      <c r="D33">
        <f t="shared" si="8"/>
        <v>0.4383711467890774</v>
      </c>
      <c r="F33">
        <f t="shared" si="4"/>
        <v>0.79430208744196917</v>
      </c>
      <c r="G33">
        <f t="shared" si="5"/>
        <v>0.43825452455121039</v>
      </c>
      <c r="H33">
        <f t="shared" si="0"/>
        <v>28.887626381761894</v>
      </c>
      <c r="I33">
        <f t="shared" si="6"/>
        <v>0.90718401352993272</v>
      </c>
      <c r="J33">
        <f t="shared" si="1"/>
        <v>0.82298283440427711</v>
      </c>
      <c r="K33">
        <f t="shared" si="2"/>
        <v>2.8876263817618941</v>
      </c>
    </row>
    <row r="34" spans="2:11" x14ac:dyDescent="0.25">
      <c r="B34">
        <v>27</v>
      </c>
      <c r="C34">
        <f t="shared" si="7"/>
        <v>0.8910065241883679</v>
      </c>
      <c r="D34">
        <f t="shared" si="8"/>
        <v>0.45399049973954675</v>
      </c>
      <c r="F34">
        <f t="shared" si="4"/>
        <v>0.78741992673554484</v>
      </c>
      <c r="G34">
        <f t="shared" si="5"/>
        <v>0.45386972220106642</v>
      </c>
      <c r="H34">
        <f t="shared" si="0"/>
        <v>29.959196255632925</v>
      </c>
      <c r="I34">
        <f t="shared" si="6"/>
        <v>0.90886075157368529</v>
      </c>
      <c r="J34">
        <f t="shared" si="1"/>
        <v>0.826027865751084</v>
      </c>
      <c r="K34">
        <f t="shared" si="2"/>
        <v>2.959196255632925</v>
      </c>
    </row>
    <row r="35" spans="2:11" x14ac:dyDescent="0.25">
      <c r="B35">
        <v>28</v>
      </c>
      <c r="C35">
        <f t="shared" si="7"/>
        <v>0.88294759285892699</v>
      </c>
      <c r="D35">
        <f t="shared" ref="D35:D43" si="9">SIN(RADIANS(B35))</f>
        <v>0.46947156278589081</v>
      </c>
      <c r="F35">
        <f t="shared" si="4"/>
        <v>0.78029791029152884</v>
      </c>
      <c r="G35">
        <f t="shared" si="5"/>
        <v>0.46934666673680536</v>
      </c>
      <c r="H35">
        <f t="shared" si="0"/>
        <v>31.026772371207556</v>
      </c>
      <c r="I35">
        <f t="shared" si="6"/>
        <v>0.91057735661627159</v>
      </c>
      <c r="J35">
        <f t="shared" si="1"/>
        <v>0.82915112238227662</v>
      </c>
      <c r="K35">
        <f t="shared" si="2"/>
        <v>3.0267723712075565</v>
      </c>
    </row>
    <row r="36" spans="2:11" x14ac:dyDescent="0.25">
      <c r="B36">
        <v>29</v>
      </c>
      <c r="C36">
        <f t="shared" si="7"/>
        <v>0.87461970713939574</v>
      </c>
      <c r="D36">
        <f t="shared" si="9"/>
        <v>0.48480962024633706</v>
      </c>
      <c r="F36">
        <f t="shared" si="4"/>
        <v>0.77293820754512221</v>
      </c>
      <c r="G36">
        <f t="shared" si="5"/>
        <v>0.48468064373119296</v>
      </c>
      <c r="H36">
        <f t="shared" si="0"/>
        <v>32.090286658500943</v>
      </c>
      <c r="I36">
        <f t="shared" si="6"/>
        <v>0.91233151819431846</v>
      </c>
      <c r="J36">
        <f t="shared" si="1"/>
        <v>0.8323487990907501</v>
      </c>
      <c r="K36">
        <f t="shared" si="2"/>
        <v>3.0902866585009434</v>
      </c>
    </row>
    <row r="37" spans="2:11" x14ac:dyDescent="0.25">
      <c r="B37">
        <v>30</v>
      </c>
      <c r="C37">
        <f t="shared" si="7"/>
        <v>0.86602540378443871</v>
      </c>
      <c r="D37">
        <f t="shared" si="9"/>
        <v>0.49999999999999994</v>
      </c>
      <c r="F37">
        <f t="shared" si="4"/>
        <v>0.76534306033307709</v>
      </c>
      <c r="G37">
        <f t="shared" si="5"/>
        <v>0.49986698230629312</v>
      </c>
      <c r="H37">
        <f t="shared" si="0"/>
        <v>33.149677828281966</v>
      </c>
      <c r="I37">
        <f t="shared" si="6"/>
        <v>0.91412088916072809</v>
      </c>
      <c r="J37">
        <f t="shared" si="1"/>
        <v>0.83561700000000005</v>
      </c>
      <c r="K37">
        <f t="shared" si="2"/>
        <v>3.1496778282819662</v>
      </c>
    </row>
    <row r="38" spans="2:11" x14ac:dyDescent="0.25">
      <c r="B38">
        <v>31</v>
      </c>
      <c r="C38">
        <f t="shared" si="7"/>
        <v>0.85716730070211233</v>
      </c>
      <c r="D38">
        <f t="shared" si="9"/>
        <v>0.51503807491005416</v>
      </c>
      <c r="F38">
        <f t="shared" si="4"/>
        <v>0.7575147822108097</v>
      </c>
      <c r="G38">
        <f t="shared" si="5"/>
        <v>0.51490105655626273</v>
      </c>
      <c r="H38">
        <f t="shared" si="0"/>
        <v>34.204891336424531</v>
      </c>
      <c r="I38">
        <f t="shared" si="6"/>
        <v>0.91594308955886894</v>
      </c>
      <c r="J38">
        <f t="shared" si="1"/>
        <v>0.83895174331064615</v>
      </c>
      <c r="K38">
        <f t="shared" si="2"/>
        <v>3.2048913364245308</v>
      </c>
    </row>
    <row r="39" spans="2:11" x14ac:dyDescent="0.25">
      <c r="B39">
        <v>32</v>
      </c>
      <c r="C39">
        <f t="shared" si="7"/>
        <v>0.84804809615642596</v>
      </c>
      <c r="D39">
        <f t="shared" si="9"/>
        <v>0.5299192642332049</v>
      </c>
      <c r="F39">
        <f t="shared" si="4"/>
        <v>0.74945575774767037</v>
      </c>
      <c r="G39">
        <f t="shared" si="5"/>
        <v>0.52977828695644669</v>
      </c>
      <c r="H39">
        <f t="shared" ref="H39:H70" si="10">DEGREES(ATAN($D$2*TAN(RADIANS(B39))/$C$2))</f>
        <v>35.255879332410586</v>
      </c>
      <c r="I39">
        <f t="shared" si="6"/>
        <v>0.91779571046700914</v>
      </c>
      <c r="J39">
        <f t="shared" ref="J39:J70" si="11">F39^2+G39^2</f>
        <v>0.84234896615164201</v>
      </c>
      <c r="K39">
        <f t="shared" ref="K39:K70" si="12">H39-B39</f>
        <v>3.2558793324105864</v>
      </c>
    </row>
    <row r="40" spans="2:11" x14ac:dyDescent="0.25">
      <c r="B40">
        <v>33</v>
      </c>
      <c r="C40">
        <f t="shared" si="7"/>
        <v>0.83867056794542405</v>
      </c>
      <c r="D40">
        <f t="shared" si="9"/>
        <v>0.54463903501502708</v>
      </c>
      <c r="F40">
        <f t="shared" si="4"/>
        <v>0.74116844180058017</v>
      </c>
      <c r="G40">
        <f t="shared" si="5"/>
        <v>0.54449414175834632</v>
      </c>
      <c r="H40">
        <f t="shared" si="10"/>
        <v>36.30260059298309</v>
      </c>
      <c r="I40">
        <f t="shared" si="6"/>
        <v>0.91967631780439907</v>
      </c>
      <c r="J40">
        <f t="shared" si="11"/>
        <v>0.84580452953025809</v>
      </c>
      <c r="K40">
        <f t="shared" si="12"/>
        <v>3.3026005929830902</v>
      </c>
    </row>
    <row r="41" spans="2:11" x14ac:dyDescent="0.25">
      <c r="B41">
        <v>34</v>
      </c>
      <c r="C41">
        <f t="shared" si="7"/>
        <v>0.82903757255504162</v>
      </c>
      <c r="D41">
        <f t="shared" si="9"/>
        <v>0.5591929034707469</v>
      </c>
      <c r="F41">
        <f t="shared" si="4"/>
        <v>0.73265535876625754</v>
      </c>
      <c r="G41">
        <f t="shared" si="5"/>
        <v>0.55904413837003308</v>
      </c>
      <c r="H41">
        <f t="shared" si="10"/>
        <v>37.345020441973567</v>
      </c>
      <c r="I41">
        <f t="shared" si="6"/>
        <v>0.92158245609104683</v>
      </c>
      <c r="J41">
        <f t="shared" si="11"/>
        <v>0.84931422337480622</v>
      </c>
      <c r="K41">
        <f t="shared" si="12"/>
        <v>3.345020441973567</v>
      </c>
    </row>
    <row r="42" spans="2:11" x14ac:dyDescent="0.25">
      <c r="B42">
        <v>35</v>
      </c>
      <c r="C42">
        <f t="shared" si="7"/>
        <v>0.8191520442889918</v>
      </c>
      <c r="D42">
        <f t="shared" si="9"/>
        <v>0.57357643635104605</v>
      </c>
      <c r="F42">
        <f t="shared" si="4"/>
        <v>0.72391910181226304</v>
      </c>
      <c r="G42">
        <f t="shared" si="5"/>
        <v>0.57342384472159003</v>
      </c>
      <c r="H42">
        <f t="shared" si="10"/>
        <v>38.383110657347082</v>
      </c>
      <c r="I42">
        <f t="shared" si="6"/>
        <v>0.92351165215386632</v>
      </c>
      <c r="J42">
        <f t="shared" si="11"/>
        <v>0.85287377166396383</v>
      </c>
      <c r="K42">
        <f t="shared" si="12"/>
        <v>3.3831106573470819</v>
      </c>
    </row>
    <row r="43" spans="2:11" x14ac:dyDescent="0.25">
      <c r="B43">
        <v>36</v>
      </c>
      <c r="C43">
        <f t="shared" si="7"/>
        <v>0.80901699437494745</v>
      </c>
      <c r="D43">
        <f t="shared" si="9"/>
        <v>0.58778525229247314</v>
      </c>
      <c r="F43">
        <f t="shared" si="4"/>
        <v>0.7149623320870947</v>
      </c>
      <c r="G43">
        <f t="shared" si="5"/>
        <v>0.5876288806151635</v>
      </c>
      <c r="H43">
        <f t="shared" si="10"/>
        <v>39.416849366515756</v>
      </c>
      <c r="I43">
        <f t="shared" si="6"/>
        <v>0.92546141877252086</v>
      </c>
      <c r="J43">
        <f t="shared" si="11"/>
        <v>0.85647883763644717</v>
      </c>
      <c r="K43">
        <f t="shared" si="12"/>
        <v>3.4168493665157555</v>
      </c>
    </row>
    <row r="44" spans="2:11" x14ac:dyDescent="0.25">
      <c r="B44">
        <v>37</v>
      </c>
      <c r="C44">
        <f t="shared" si="7"/>
        <v>0.79863551004729283</v>
      </c>
      <c r="D44">
        <f t="shared" ref="D44:D97" si="13">SIN(RADIANS(B44))</f>
        <v>0.60181502315204827</v>
      </c>
      <c r="F44">
        <f t="shared" si="4"/>
        <v>0.70578777790957681</v>
      </c>
      <c r="G44">
        <f t="shared" si="5"/>
        <v>0.60165491905921265</v>
      </c>
      <c r="H44">
        <f t="shared" si="10"/>
        <v>40.446220930972537</v>
      </c>
      <c r="I44">
        <f t="shared" si="6"/>
        <v>0.92742925825891742</v>
      </c>
      <c r="J44">
        <f t="shared" si="11"/>
        <v>0.8601250290746858</v>
      </c>
      <c r="K44">
        <f t="shared" si="12"/>
        <v>3.4462209309725367</v>
      </c>
    </row>
    <row r="45" spans="2:11" x14ac:dyDescent="0.25">
      <c r="B45">
        <v>38</v>
      </c>
      <c r="C45">
        <f t="shared" si="7"/>
        <v>0.7880107536067219</v>
      </c>
      <c r="D45">
        <f t="shared" si="13"/>
        <v>0.61566147532565829</v>
      </c>
      <c r="F45">
        <f t="shared" si="4"/>
        <v>0.6963982339377881</v>
      </c>
      <c r="G45">
        <f t="shared" si="5"/>
        <v>0.61549768758655432</v>
      </c>
      <c r="H45">
        <f t="shared" si="10"/>
        <v>41.471215821290009</v>
      </c>
      <c r="I45">
        <f t="shared" si="6"/>
        <v>0.92941266596494476</v>
      </c>
      <c r="J45">
        <f t="shared" si="11"/>
        <v>0.86380790365606597</v>
      </c>
      <c r="K45">
        <f t="shared" si="12"/>
        <v>3.4712158212900093</v>
      </c>
    </row>
    <row r="46" spans="2:11" x14ac:dyDescent="0.25">
      <c r="B46">
        <v>39</v>
      </c>
      <c r="C46">
        <f t="shared" si="7"/>
        <v>0.7771459614569709</v>
      </c>
      <c r="D46">
        <f t="shared" si="13"/>
        <v>0.62932039104983739</v>
      </c>
      <c r="F46">
        <f t="shared" si="4"/>
        <v>0.6867965603177808</v>
      </c>
      <c r="G46">
        <f t="shared" si="5"/>
        <v>0.62915296955579714</v>
      </c>
      <c r="H46">
        <f t="shared" si="10"/>
        <v>42.491830483514129</v>
      </c>
      <c r="I46">
        <f t="shared" si="6"/>
        <v>0.93140913371365053</v>
      </c>
      <c r="J46">
        <f t="shared" si="11"/>
        <v>0.86752297436521286</v>
      </c>
      <c r="K46">
        <f t="shared" si="12"/>
        <v>3.4918304835141285</v>
      </c>
    </row>
    <row r="47" spans="2:11" x14ac:dyDescent="0.25">
      <c r="B47">
        <v>40</v>
      </c>
      <c r="C47">
        <f t="shared" si="7"/>
        <v>0.76604444311897801</v>
      </c>
      <c r="D47">
        <f t="shared" si="13"/>
        <v>0.64278760968653925</v>
      </c>
      <c r="F47">
        <f t="shared" si="4"/>
        <v>0.67698568181235286</v>
      </c>
      <c r="G47">
        <f t="shared" si="5"/>
        <v>0.64261660543577159</v>
      </c>
      <c r="H47">
        <f t="shared" si="10"/>
        <v>43.508067197963101</v>
      </c>
      <c r="I47">
        <f t="shared" si="6"/>
        <v>0.93341615314967119</v>
      </c>
      <c r="J47">
        <f t="shared" si="11"/>
        <v>0.87126571496073035</v>
      </c>
      <c r="K47">
        <f t="shared" si="12"/>
        <v>3.5080671979631006</v>
      </c>
    </row>
    <row r="48" spans="2:11" x14ac:dyDescent="0.25">
      <c r="B48">
        <v>41</v>
      </c>
      <c r="C48">
        <f t="shared" si="7"/>
        <v>0.75470958022277201</v>
      </c>
      <c r="D48">
        <f t="shared" si="13"/>
        <v>0.65605902899050728</v>
      </c>
      <c r="F48">
        <f t="shared" si="4"/>
        <v>0.6669685869101375</v>
      </c>
      <c r="G48">
        <f t="shared" si="5"/>
        <v>0.65588449407256355</v>
      </c>
      <c r="H48">
        <f t="shared" si="10"/>
        <v>44.519933931414414</v>
      </c>
      <c r="I48">
        <f t="shared" si="6"/>
        <v>0.93543121900529291</v>
      </c>
      <c r="J48">
        <f t="shared" si="11"/>
        <v>0.87503156548972827</v>
      </c>
      <c r="K48">
        <f t="shared" si="12"/>
        <v>3.519933931414414</v>
      </c>
    </row>
    <row r="49" spans="2:11" x14ac:dyDescent="0.25">
      <c r="B49">
        <v>42</v>
      </c>
      <c r="C49">
        <f t="shared" si="7"/>
        <v>0.74314482547739424</v>
      </c>
      <c r="D49">
        <f t="shared" si="13"/>
        <v>0.66913060635885824</v>
      </c>
      <c r="F49">
        <f t="shared" si="4"/>
        <v>0.6567483269152794</v>
      </c>
      <c r="G49">
        <f t="shared" si="5"/>
        <v>0.66895259393876527</v>
      </c>
      <c r="H49">
        <f t="shared" si="10"/>
        <v>45.527444183632923</v>
      </c>
      <c r="I49">
        <f t="shared" si="6"/>
        <v>0.93745183227908901</v>
      </c>
      <c r="J49">
        <f t="shared" si="11"/>
        <v>0.87881593784342127</v>
      </c>
      <c r="K49">
        <f t="shared" si="12"/>
        <v>3.5274441836329231</v>
      </c>
    </row>
    <row r="50" spans="2:11" x14ac:dyDescent="0.25">
      <c r="B50">
        <v>43</v>
      </c>
      <c r="C50">
        <f t="shared" si="7"/>
        <v>0.73135370161917046</v>
      </c>
      <c r="D50">
        <f t="shared" si="13"/>
        <v>0.68199836006249848</v>
      </c>
      <c r="F50">
        <f t="shared" si="4"/>
        <v>0.64632801501797899</v>
      </c>
      <c r="G50">
        <f t="shared" si="5"/>
        <v>0.68181692436456376</v>
      </c>
      <c r="H50">
        <f t="shared" si="10"/>
        <v>46.530616829156607</v>
      </c>
      <c r="I50">
        <f t="shared" si="6"/>
        <v>0.93947550332461249</v>
      </c>
      <c r="J50">
        <f t="shared" si="11"/>
        <v>0.88261422134703404</v>
      </c>
      <c r="K50">
        <f t="shared" si="12"/>
        <v>3.5306168291566067</v>
      </c>
    </row>
    <row r="51" spans="2:11" x14ac:dyDescent="0.25">
      <c r="B51">
        <v>44</v>
      </c>
      <c r="C51">
        <f t="shared" si="7"/>
        <v>0.71933980033865119</v>
      </c>
      <c r="D51">
        <f t="shared" si="13"/>
        <v>0.69465837045899725</v>
      </c>
      <c r="F51">
        <f t="shared" si="4"/>
        <v>0.63571082534618417</v>
      </c>
      <c r="G51">
        <f t="shared" si="5"/>
        <v>0.69447356675029204</v>
      </c>
      <c r="H51">
        <f t="shared" si="10"/>
        <v>47.529475955217862</v>
      </c>
      <c r="I51">
        <f t="shared" si="6"/>
        <v>0.94149975484712634</v>
      </c>
      <c r="J51">
        <f t="shared" si="11"/>
        <v>0.88642178837719898</v>
      </c>
      <c r="K51">
        <f t="shared" si="12"/>
        <v>3.5294759552178618</v>
      </c>
    </row>
    <row r="52" spans="2:11" x14ac:dyDescent="0.25">
      <c r="B52">
        <v>45</v>
      </c>
      <c r="C52">
        <f t="shared" si="7"/>
        <v>0.70710678118654757</v>
      </c>
      <c r="D52">
        <f t="shared" si="13"/>
        <v>0.70710678118654746</v>
      </c>
      <c r="F52">
        <f t="shared" si="4"/>
        <v>0.62489999199871982</v>
      </c>
      <c r="G52">
        <f t="shared" si="5"/>
        <v>0.70691866576007167</v>
      </c>
      <c r="H52">
        <f t="shared" si="10"/>
        <v>48.524050696636607</v>
      </c>
      <c r="I52">
        <f t="shared" si="6"/>
        <v>0.94352212480683251</v>
      </c>
      <c r="J52">
        <f t="shared" si="11"/>
        <v>0.89023399999999997</v>
      </c>
      <c r="K52">
        <f t="shared" si="12"/>
        <v>3.524050696636607</v>
      </c>
    </row>
    <row r="53" spans="2:11" x14ac:dyDescent="0.25">
      <c r="B53">
        <v>46</v>
      </c>
      <c r="C53">
        <f t="shared" si="7"/>
        <v>0.69465837045899725</v>
      </c>
      <c r="D53">
        <f t="shared" si="13"/>
        <v>0.71933980033865108</v>
      </c>
      <c r="F53">
        <f t="shared" si="4"/>
        <v>0.6138988080601504</v>
      </c>
      <c r="G53">
        <f t="shared" si="5"/>
        <v>0.71914843049618593</v>
      </c>
      <c r="H53">
        <f t="shared" si="10"/>
        <v>49.514375068476213</v>
      </c>
      <c r="I53">
        <f t="shared" si="6"/>
        <v>0.94554016922751671</v>
      </c>
      <c r="J53">
        <f t="shared" si="11"/>
        <v>0.89404621162280096</v>
      </c>
      <c r="K53">
        <f t="shared" si="12"/>
        <v>3.5143750684762125</v>
      </c>
    </row>
    <row r="54" spans="2:11" x14ac:dyDescent="0.25">
      <c r="B54">
        <v>47</v>
      </c>
      <c r="C54">
        <f t="shared" si="7"/>
        <v>0.68199836006249848</v>
      </c>
      <c r="D54">
        <f t="shared" si="13"/>
        <v>0.73135370161917046</v>
      </c>
      <c r="F54">
        <f t="shared" si="4"/>
        <v>0.60271062459767466</v>
      </c>
      <c r="G54">
        <f t="shared" si="5"/>
        <v>0.73115913565382384</v>
      </c>
      <c r="H54">
        <f t="shared" si="10"/>
        <v>50.500487797207946</v>
      </c>
      <c r="I54">
        <f t="shared" si="6"/>
        <v>0.94755146490993614</v>
      </c>
      <c r="J54">
        <f t="shared" si="11"/>
        <v>0.89785377865296589</v>
      </c>
      <c r="K54">
        <f t="shared" si="12"/>
        <v>3.5004877972079456</v>
      </c>
    </row>
    <row r="55" spans="2:11" x14ac:dyDescent="0.25">
      <c r="B55">
        <v>48</v>
      </c>
      <c r="C55">
        <f t="shared" si="7"/>
        <v>0.66913060635885824</v>
      </c>
      <c r="D55">
        <f t="shared" si="13"/>
        <v>0.74314482547739424</v>
      </c>
      <c r="F55">
        <f t="shared" si="4"/>
        <v>0.59133884964035754</v>
      </c>
      <c r="G55">
        <f t="shared" si="5"/>
        <v>0.74294712265584395</v>
      </c>
      <c r="H55">
        <f t="shared" si="10"/>
        <v>51.482432151081852</v>
      </c>
      <c r="I55">
        <f t="shared" si="6"/>
        <v>0.94955361204967192</v>
      </c>
      <c r="J55">
        <f t="shared" si="11"/>
        <v>0.90165206215657889</v>
      </c>
      <c r="K55">
        <f t="shared" si="12"/>
        <v>3.4824321510818521</v>
      </c>
    </row>
    <row r="56" spans="2:11" x14ac:dyDescent="0.25">
      <c r="B56">
        <v>49</v>
      </c>
      <c r="C56">
        <f t="shared" si="7"/>
        <v>0.65605902899050728</v>
      </c>
      <c r="D56">
        <f t="shared" si="13"/>
        <v>0.75470958022277201</v>
      </c>
      <c r="F56">
        <f t="shared" si="4"/>
        <v>0.57978694714101187</v>
      </c>
      <c r="G56">
        <f t="shared" si="5"/>
        <v>0.75450880076721261</v>
      </c>
      <c r="H56">
        <f t="shared" si="10"/>
        <v>52.460255770353506</v>
      </c>
      <c r="I56">
        <f t="shared" si="6"/>
        <v>0.95154423675952748</v>
      </c>
      <c r="J56">
        <f t="shared" si="11"/>
        <v>0.90543643451027178</v>
      </c>
      <c r="K56">
        <f t="shared" si="12"/>
        <v>3.4602557703535055</v>
      </c>
    </row>
    <row r="57" spans="2:11" x14ac:dyDescent="0.25">
      <c r="B57">
        <v>50</v>
      </c>
      <c r="C57">
        <f t="shared" si="7"/>
        <v>0.64278760968653936</v>
      </c>
      <c r="D57">
        <f t="shared" si="13"/>
        <v>0.76604444311897801</v>
      </c>
      <c r="F57">
        <f t="shared" si="4"/>
        <v>0.56805843592104477</v>
      </c>
      <c r="G57">
        <f t="shared" si="5"/>
        <v>0.76584064818877673</v>
      </c>
      <c r="H57">
        <f t="shared" si="10"/>
        <v>53.434010497968259</v>
      </c>
      <c r="I57">
        <f t="shared" si="6"/>
        <v>0.95352099349687602</v>
      </c>
      <c r="J57">
        <f t="shared" si="11"/>
        <v>0.90920228503926948</v>
      </c>
      <c r="K57">
        <f t="shared" si="12"/>
        <v>3.4340104979682593</v>
      </c>
    </row>
    <row r="58" spans="2:11" x14ac:dyDescent="0.25">
      <c r="B58">
        <v>51</v>
      </c>
      <c r="C58">
        <f t="shared" si="7"/>
        <v>0.6293203910498375</v>
      </c>
      <c r="D58">
        <f t="shared" si="13"/>
        <v>0.7771459614569709</v>
      </c>
      <c r="F58">
        <f t="shared" si="4"/>
        <v>0.55615688859859058</v>
      </c>
      <c r="G58">
        <f t="shared" si="5"/>
        <v>0.77693921313003778</v>
      </c>
      <c r="H58">
        <f t="shared" si="10"/>
        <v>54.403752211255551</v>
      </c>
      <c r="I58">
        <f t="shared" si="6"/>
        <v>0.95548156739666479</v>
      </c>
      <c r="J58">
        <f t="shared" si="11"/>
        <v>0.9129450256347873</v>
      </c>
      <c r="K58">
        <f t="shared" si="12"/>
        <v>3.4037522112555507</v>
      </c>
    </row>
    <row r="59" spans="2:11" x14ac:dyDescent="0.25">
      <c r="B59">
        <v>52</v>
      </c>
      <c r="C59">
        <f t="shared" si="7"/>
        <v>0.61566147532565829</v>
      </c>
      <c r="D59">
        <f t="shared" si="13"/>
        <v>0.78801075360672201</v>
      </c>
      <c r="F59">
        <f t="shared" si="4"/>
        <v>0.54408593050025633</v>
      </c>
      <c r="G59">
        <f t="shared" si="5"/>
        <v>0.78780111486060012</v>
      </c>
      <c r="H59">
        <f t="shared" si="10"/>
        <v>55.369540655138337</v>
      </c>
      <c r="I59">
        <f t="shared" si="6"/>
        <v>0.9574236765110492</v>
      </c>
      <c r="J59">
        <f t="shared" si="11"/>
        <v>0.91666009634393419</v>
      </c>
      <c r="K59">
        <f t="shared" si="12"/>
        <v>3.3695406551383371</v>
      </c>
    </row>
    <row r="60" spans="2:11" x14ac:dyDescent="0.25">
      <c r="B60">
        <v>53</v>
      </c>
      <c r="C60">
        <f t="shared" si="7"/>
        <v>0.60181502315204838</v>
      </c>
      <c r="D60">
        <f t="shared" si="13"/>
        <v>0.79863551004729283</v>
      </c>
      <c r="F60">
        <f t="shared" si="4"/>
        <v>0.5318492385568131</v>
      </c>
      <c r="G60">
        <f t="shared" si="5"/>
        <v>0.79842304473997505</v>
      </c>
      <c r="H60">
        <f t="shared" si="10"/>
        <v>56.331439277315418</v>
      </c>
      <c r="I60">
        <f t="shared" si="6"/>
        <v>0.95934507395687096</v>
      </c>
      <c r="J60">
        <f t="shared" si="11"/>
        <v>0.92034297092531414</v>
      </c>
      <c r="K60">
        <f t="shared" si="12"/>
        <v>3.3314392773154182</v>
      </c>
    </row>
    <row r="61" spans="2:11" x14ac:dyDescent="0.25">
      <c r="B61">
        <v>54</v>
      </c>
      <c r="C61">
        <f t="shared" si="7"/>
        <v>0.58778525229247314</v>
      </c>
      <c r="D61">
        <f t="shared" si="13"/>
        <v>0.80901699437494745</v>
      </c>
      <c r="F61">
        <f t="shared" si="4"/>
        <v>0.51945054018316605</v>
      </c>
      <c r="G61">
        <f t="shared" si="5"/>
        <v>0.80880176722542463</v>
      </c>
      <c r="H61">
        <f t="shared" si="10"/>
        <v>57.289515065828198</v>
      </c>
      <c r="I61">
        <f t="shared" si="6"/>
        <v>0.9612435499724058</v>
      </c>
      <c r="J61">
        <f t="shared" si="11"/>
        <v>0.923989162363553</v>
      </c>
      <c r="K61">
        <f t="shared" si="12"/>
        <v>3.2895150658281977</v>
      </c>
    </row>
    <row r="62" spans="2:11" x14ac:dyDescent="0.25">
      <c r="B62">
        <v>55</v>
      </c>
      <c r="C62">
        <f t="shared" si="7"/>
        <v>0.57357643635104616</v>
      </c>
      <c r="D62">
        <f t="shared" si="13"/>
        <v>0.8191520442889918</v>
      </c>
      <c r="F62">
        <f t="shared" si="4"/>
        <v>0.50689361214294903</v>
      </c>
      <c r="G62">
        <f t="shared" si="5"/>
        <v>0.81893412085753869</v>
      </c>
      <c r="H62">
        <f t="shared" si="10"/>
        <v>58.243838389378936</v>
      </c>
      <c r="I62">
        <f t="shared" si="6"/>
        <v>0.9631169338849962</v>
      </c>
      <c r="J62">
        <f t="shared" si="11"/>
        <v>0.92759422833603622</v>
      </c>
      <c r="K62">
        <f t="shared" si="12"/>
        <v>3.2438383893789364</v>
      </c>
    </row>
    <row r="63" spans="2:11" x14ac:dyDescent="0.25">
      <c r="B63">
        <v>56</v>
      </c>
      <c r="C63">
        <f t="shared" si="7"/>
        <v>0.55919290347074679</v>
      </c>
      <c r="D63">
        <f t="shared" si="13"/>
        <v>0.82903757255504174</v>
      </c>
      <c r="F63">
        <f t="shared" si="4"/>
        <v>0.4941822793980844</v>
      </c>
      <c r="G63">
        <f t="shared" si="5"/>
        <v>0.82881701922324658</v>
      </c>
      <c r="H63">
        <f t="shared" si="10"/>
        <v>59.194482840724056</v>
      </c>
      <c r="I63">
        <f t="shared" si="6"/>
        <v>0.96496309599134089</v>
      </c>
      <c r="J63">
        <f t="shared" si="11"/>
        <v>0.93115377662519383</v>
      </c>
      <c r="K63">
        <f t="shared" si="12"/>
        <v>3.1944828407240564</v>
      </c>
    </row>
    <row r="64" spans="2:11" x14ac:dyDescent="0.25">
      <c r="B64">
        <v>57</v>
      </c>
      <c r="C64">
        <f t="shared" si="7"/>
        <v>0.54463903501502708</v>
      </c>
      <c r="D64">
        <f t="shared" si="13"/>
        <v>0.83867056794542405</v>
      </c>
      <c r="F64">
        <f t="shared" si="4"/>
        <v>0.48132041394366398</v>
      </c>
      <c r="G64">
        <f t="shared" si="5"/>
        <v>0.83844745189596825</v>
      </c>
      <c r="H64">
        <f t="shared" si="10"/>
        <v>60.141525083424369</v>
      </c>
      <c r="I64">
        <f t="shared" si="6"/>
        <v>0.96677994935235489</v>
      </c>
      <c r="J64">
        <f t="shared" si="11"/>
        <v>0.93466347046974196</v>
      </c>
      <c r="K64">
        <f t="shared" si="12"/>
        <v>3.1415250834243693</v>
      </c>
    </row>
    <row r="65" spans="2:11" x14ac:dyDescent="0.25">
      <c r="B65">
        <v>58</v>
      </c>
      <c r="C65">
        <f t="shared" si="7"/>
        <v>0.5299192642332049</v>
      </c>
      <c r="D65">
        <f t="shared" si="13"/>
        <v>0.84804809615642596</v>
      </c>
      <c r="F65">
        <f t="shared" si="4"/>
        <v>0.46831193362850071</v>
      </c>
      <c r="G65">
        <f t="shared" si="5"/>
        <v>0.84782248535261961</v>
      </c>
      <c r="H65">
        <f t="shared" si="10"/>
        <v>61.085044702194722</v>
      </c>
      <c r="I65">
        <f t="shared" si="6"/>
        <v>0.96856545150462514</v>
      </c>
      <c r="J65">
        <f t="shared" si="11"/>
        <v>0.93811903384835826</v>
      </c>
      <c r="K65">
        <f t="shared" si="12"/>
        <v>3.0850447021947218</v>
      </c>
    </row>
    <row r="66" spans="2:11" x14ac:dyDescent="0.25">
      <c r="B66">
        <v>59</v>
      </c>
      <c r="C66">
        <f t="shared" si="7"/>
        <v>0.51503807491005416</v>
      </c>
      <c r="D66">
        <f t="shared" si="13"/>
        <v>0.85716730070211233</v>
      </c>
      <c r="F66">
        <f t="shared" si="4"/>
        <v>0.45516080096171463</v>
      </c>
      <c r="G66">
        <f t="shared" si="5"/>
        <v>0.85693926386719177</v>
      </c>
      <c r="H66">
        <f t="shared" si="10"/>
        <v>62.025124057056814</v>
      </c>
      <c r="I66">
        <f t="shared" si="6"/>
        <v>0.97031760609058004</v>
      </c>
      <c r="J66">
        <f t="shared" si="11"/>
        <v>0.94151625668935413</v>
      </c>
      <c r="K66">
        <f t="shared" si="12"/>
        <v>3.0251240570568143</v>
      </c>
    </row>
    <row r="67" spans="2:11" x14ac:dyDescent="0.25">
      <c r="B67">
        <v>60</v>
      </c>
      <c r="C67">
        <f t="shared" si="7"/>
        <v>0.50000000000000011</v>
      </c>
      <c r="D67">
        <f t="shared" si="13"/>
        <v>0.8660254037844386</v>
      </c>
      <c r="F67">
        <f t="shared" si="4"/>
        <v>0.44187102190571415</v>
      </c>
      <c r="G67">
        <f t="shared" si="5"/>
        <v>0.86579501038063278</v>
      </c>
      <c r="H67">
        <f t="shared" si="10"/>
        <v>62.961848141464003</v>
      </c>
      <c r="I67">
        <f t="shared" si="6"/>
        <v>0.97203446440957031</v>
      </c>
      <c r="J67">
        <f t="shared" si="11"/>
        <v>0.94485100000000022</v>
      </c>
      <c r="K67">
        <f t="shared" si="12"/>
        <v>2.961848141464003</v>
      </c>
    </row>
    <row r="68" spans="2:11" x14ac:dyDescent="0.25">
      <c r="B68">
        <v>61</v>
      </c>
      <c r="C68">
        <f t="shared" si="7"/>
        <v>0.48480962024633711</v>
      </c>
      <c r="D68">
        <f t="shared" si="13"/>
        <v>0.87461970713939574</v>
      </c>
      <c r="F68">
        <f t="shared" si="4"/>
        <v>0.42844664465594023</v>
      </c>
      <c r="G68">
        <f t="shared" si="5"/>
        <v>0.87438702734676732</v>
      </c>
      <c r="H68">
        <f t="shared" si="10"/>
        <v>63.895304444531959</v>
      </c>
      <c r="I68">
        <f t="shared" si="6"/>
        <v>0.97371412689210268</v>
      </c>
      <c r="J68">
        <f t="shared" si="11"/>
        <v>0.94811920090924984</v>
      </c>
      <c r="K68">
        <f t="shared" si="12"/>
        <v>2.8953044445319591</v>
      </c>
    </row>
    <row r="69" spans="2:11" x14ac:dyDescent="0.25">
      <c r="B69">
        <v>62</v>
      </c>
      <c r="C69">
        <f t="shared" si="7"/>
        <v>0.46947156278589086</v>
      </c>
      <c r="D69">
        <f t="shared" si="13"/>
        <v>0.88294759285892688</v>
      </c>
      <c r="F69">
        <f t="shared" si="4"/>
        <v>0.41489175840774839</v>
      </c>
      <c r="G69">
        <f t="shared" si="5"/>
        <v>0.88271269755399473</v>
      </c>
      <c r="H69">
        <f t="shared" si="10"/>
        <v>64.825582817477681</v>
      </c>
      <c r="I69">
        <f t="shared" si="6"/>
        <v>0.97535474449951987</v>
      </c>
      <c r="J69">
        <f t="shared" si="11"/>
        <v>0.95131687761772366</v>
      </c>
      <c r="K69">
        <f t="shared" si="12"/>
        <v>2.8255828174776809</v>
      </c>
    </row>
    <row r="70" spans="2:11" x14ac:dyDescent="0.25">
      <c r="B70">
        <v>63</v>
      </c>
      <c r="C70">
        <f t="shared" si="7"/>
        <v>0.4539904997395468</v>
      </c>
      <c r="D70">
        <f t="shared" si="13"/>
        <v>0.89100652418836779</v>
      </c>
      <c r="F70">
        <f t="shared" si="4"/>
        <v>0.40121049211079868</v>
      </c>
      <c r="G70">
        <f t="shared" si="5"/>
        <v>0.89076948492251729</v>
      </c>
      <c r="H70">
        <f t="shared" si="10"/>
        <v>65.752775344339568</v>
      </c>
      <c r="I70">
        <f t="shared" si="6"/>
        <v>0.97695452005142791</v>
      </c>
      <c r="J70">
        <f t="shared" si="11"/>
        <v>0.95444013424891594</v>
      </c>
      <c r="K70">
        <f t="shared" si="12"/>
        <v>2.7527753443395682</v>
      </c>
    </row>
    <row r="71" spans="2:11" x14ac:dyDescent="0.25">
      <c r="B71">
        <v>64</v>
      </c>
      <c r="C71">
        <f t="shared" si="7"/>
        <v>0.43837114678907746</v>
      </c>
      <c r="D71">
        <f t="shared" si="13"/>
        <v>0.89879404629916704</v>
      </c>
      <c r="F71">
        <f t="shared" si="4"/>
        <v>0.38740701321133886</v>
      </c>
      <c r="G71">
        <f t="shared" si="5"/>
        <v>0.8985549352768547</v>
      </c>
      <c r="H71">
        <f t="shared" ref="H71:H97" si="14">DEGREES(ATAN($D$2*TAN(RADIANS(B71))/$C$2))</f>
        <v>66.676976217022684</v>
      </c>
      <c r="I71">
        <f t="shared" si="6"/>
        <v>0.97851170948319421</v>
      </c>
      <c r="J71">
        <f t="shared" ref="J71:J97" si="15">F71^2+G71^2</f>
        <v>0.95748516559572305</v>
      </c>
      <c r="K71">
        <f t="shared" ref="K71:K97" si="16">H71-B71</f>
        <v>2.6769762170226841</v>
      </c>
    </row>
    <row r="72" spans="2:11" x14ac:dyDescent="0.25">
      <c r="B72">
        <v>65</v>
      </c>
      <c r="C72">
        <f t="shared" si="7"/>
        <v>0.42261826174069944</v>
      </c>
      <c r="D72">
        <f t="shared" si="13"/>
        <v>0.90630778703664994</v>
      </c>
      <c r="F72">
        <f t="shared" ref="F72:F97" si="17">C72*$C$2</f>
        <v>0.37348552638275878</v>
      </c>
      <c r="G72">
        <f t="shared" ref="G72:G97" si="18">D72*$D$2</f>
        <v>0.9060666770934096</v>
      </c>
      <c r="H72">
        <f t="shared" si="14"/>
        <v>67.59828161468802</v>
      </c>
      <c r="I72">
        <f t="shared" ref="I72:I97" si="19">SQRT(F72^2+G72^2)</f>
        <v>0.98002462303581916</v>
      </c>
      <c r="J72">
        <f t="shared" si="15"/>
        <v>0.96044826175649944</v>
      </c>
      <c r="K72">
        <f t="shared" si="16"/>
        <v>2.5982816146880197</v>
      </c>
    </row>
    <row r="73" spans="2:11" x14ac:dyDescent="0.25">
      <c r="B73">
        <v>66</v>
      </c>
      <c r="C73">
        <f t="shared" si="7"/>
        <v>0.40673664307580021</v>
      </c>
      <c r="D73">
        <f t="shared" si="13"/>
        <v>0.91354545764260087</v>
      </c>
      <c r="F73">
        <f t="shared" si="17"/>
        <v>0.35945027224480702</v>
      </c>
      <c r="G73">
        <f t="shared" si="18"/>
        <v>0.91330242222285696</v>
      </c>
      <c r="H73">
        <f t="shared" si="14"/>
        <v>68.516789587480517</v>
      </c>
      <c r="I73">
        <f t="shared" si="19"/>
        <v>0.98149162638048193</v>
      </c>
      <c r="J73">
        <f t="shared" si="15"/>
        <v>0.9633258126550035</v>
      </c>
      <c r="K73">
        <f t="shared" si="16"/>
        <v>2.5167895874805168</v>
      </c>
    </row>
    <row r="74" spans="2:11" x14ac:dyDescent="0.25">
      <c r="B74">
        <v>67</v>
      </c>
      <c r="C74">
        <f t="shared" ref="C74:C97" si="20">COS(RADIANS(B74))</f>
        <v>0.39073112848927372</v>
      </c>
      <c r="D74">
        <f t="shared" si="13"/>
        <v>0.92050485345244037</v>
      </c>
      <c r="F74">
        <f t="shared" si="17"/>
        <v>0.34530552607185644</v>
      </c>
      <c r="G74">
        <f t="shared" si="18"/>
        <v>0.92025996658713605</v>
      </c>
      <c r="H74">
        <f t="shared" si="14"/>
        <v>69.432599944567841</v>
      </c>
      <c r="I74">
        <f t="shared" si="19"/>
        <v>0.98291114168001892</v>
      </c>
      <c r="J74">
        <f t="shared" si="15"/>
        <v>0.96611431243871826</v>
      </c>
      <c r="K74">
        <f t="shared" si="16"/>
        <v>2.4325999445678406</v>
      </c>
    </row>
    <row r="75" spans="2:11" x14ac:dyDescent="0.25">
      <c r="B75">
        <v>68</v>
      </c>
      <c r="C75">
        <f t="shared" si="20"/>
        <v>0.37460659341591196</v>
      </c>
      <c r="D75">
        <f t="shared" si="13"/>
        <v>0.92718385456678742</v>
      </c>
      <c r="F75">
        <f t="shared" si="17"/>
        <v>0.33105559649061467</v>
      </c>
      <c r="G75">
        <f t="shared" si="18"/>
        <v>0.92693719085083404</v>
      </c>
      <c r="H75">
        <f t="shared" si="14"/>
        <v>70.345814146442521</v>
      </c>
      <c r="I75">
        <f t="shared" si="19"/>
        <v>0.98428164858956513</v>
      </c>
      <c r="J75">
        <f t="shared" si="15"/>
        <v>0.96881036375019214</v>
      </c>
      <c r="K75">
        <f t="shared" si="16"/>
        <v>2.3458141464425211</v>
      </c>
    </row>
    <row r="76" spans="2:11" x14ac:dyDescent="0.25">
      <c r="B76">
        <v>69</v>
      </c>
      <c r="C76">
        <f t="shared" si="20"/>
        <v>0.35836794954530038</v>
      </c>
      <c r="D76">
        <f t="shared" si="13"/>
        <v>0.93358042649720174</v>
      </c>
      <c r="F76">
        <f t="shared" si="17"/>
        <v>0.31670482416767448</v>
      </c>
      <c r="G76">
        <f t="shared" si="18"/>
        <v>0.9333320610667567</v>
      </c>
      <c r="H76">
        <f t="shared" si="14"/>
        <v>71.25653520142032</v>
      </c>
      <c r="I76">
        <f t="shared" si="19"/>
        <v>0.98560168519853786</v>
      </c>
      <c r="J76">
        <f t="shared" si="15"/>
        <v>0.97141068186619772</v>
      </c>
      <c r="K76">
        <f t="shared" si="16"/>
        <v>2.2565352014203199</v>
      </c>
    </row>
    <row r="77" spans="2:11" x14ac:dyDescent="0.25">
      <c r="B77">
        <v>70</v>
      </c>
      <c r="C77">
        <f t="shared" si="20"/>
        <v>0.34202014332566882</v>
      </c>
      <c r="D77">
        <f t="shared" si="13"/>
        <v>0.93969262078590832</v>
      </c>
      <c r="F77">
        <f t="shared" si="17"/>
        <v>0.30225758048730411</v>
      </c>
      <c r="G77">
        <f t="shared" si="18"/>
        <v>0.93944262929548783</v>
      </c>
      <c r="H77">
        <f t="shared" si="14"/>
        <v>72.164867566251829</v>
      </c>
      <c r="I77">
        <f t="shared" si="19"/>
        <v>0.98686984891608598</v>
      </c>
      <c r="J77">
        <f t="shared" si="15"/>
        <v>0.97391209869965845</v>
      </c>
      <c r="K77">
        <f t="shared" si="16"/>
        <v>2.1648675662518286</v>
      </c>
    </row>
    <row r="78" spans="2:11" x14ac:dyDescent="0.25">
      <c r="B78">
        <v>71</v>
      </c>
      <c r="C78">
        <f t="shared" si="20"/>
        <v>0.32556815445715676</v>
      </c>
      <c r="D78">
        <f t="shared" si="13"/>
        <v>0.94551857559931674</v>
      </c>
      <c r="F78">
        <f t="shared" si="17"/>
        <v>0.28771826621988239</v>
      </c>
      <c r="G78">
        <f t="shared" si="18"/>
        <v>0.94526703419875036</v>
      </c>
      <c r="H78">
        <f t="shared" si="14"/>
        <v>73.07091705074761</v>
      </c>
      <c r="I78">
        <f t="shared" si="19"/>
        <v>0.98808479730207199</v>
      </c>
      <c r="J78">
        <f t="shared" si="15"/>
        <v>0.9763115666594766</v>
      </c>
      <c r="K78">
        <f t="shared" si="16"/>
        <v>2.0709170507476102</v>
      </c>
    </row>
    <row r="79" spans="2:11" x14ac:dyDescent="0.25">
      <c r="B79">
        <v>72</v>
      </c>
      <c r="C79">
        <f t="shared" si="20"/>
        <v>0.30901699437494745</v>
      </c>
      <c r="D79">
        <f t="shared" si="13"/>
        <v>0.95105651629515353</v>
      </c>
      <c r="F79">
        <f t="shared" si="17"/>
        <v>0.27309131018138061</v>
      </c>
      <c r="G79">
        <f t="shared" si="18"/>
        <v>0.95080350160638871</v>
      </c>
      <c r="H79">
        <f t="shared" si="14"/>
        <v>73.974790726304505</v>
      </c>
      <c r="I79">
        <f t="shared" si="19"/>
        <v>0.98924524884557985</v>
      </c>
      <c r="J79">
        <f t="shared" si="15"/>
        <v>0.97860616236355313</v>
      </c>
      <c r="K79">
        <f t="shared" si="16"/>
        <v>1.974790726304505</v>
      </c>
    </row>
    <row r="80" spans="2:11" x14ac:dyDescent="0.25">
      <c r="B80">
        <v>73</v>
      </c>
      <c r="C80">
        <f t="shared" si="20"/>
        <v>0.29237170472273677</v>
      </c>
      <c r="D80">
        <f t="shared" si="13"/>
        <v>0.95630475596303544</v>
      </c>
      <c r="F80">
        <f t="shared" si="17"/>
        <v>0.25838116788430276</v>
      </c>
      <c r="G80">
        <f t="shared" si="18"/>
        <v>0.95605034505679731</v>
      </c>
      <c r="H80">
        <f t="shared" si="14"/>
        <v>74.876596838206993</v>
      </c>
      <c r="I80">
        <f t="shared" si="19"/>
        <v>0.99034998369287486</v>
      </c>
      <c r="J80">
        <f t="shared" si="15"/>
        <v>0.98079309020047745</v>
      </c>
      <c r="K80">
        <f t="shared" si="16"/>
        <v>1.8765968382069929</v>
      </c>
    </row>
    <row r="81" spans="2:11" x14ac:dyDescent="0.25">
      <c r="B81">
        <v>74</v>
      </c>
      <c r="C81">
        <f t="shared" si="20"/>
        <v>0.27563735581699916</v>
      </c>
      <c r="D81">
        <f t="shared" si="13"/>
        <v>0.96126169593831889</v>
      </c>
      <c r="F81">
        <f t="shared" si="17"/>
        <v>0.24359232018049265</v>
      </c>
      <c r="G81">
        <f t="shared" si="18"/>
        <v>0.96100596631063406</v>
      </c>
      <c r="H81">
        <f t="shared" si="14"/>
        <v>75.776444721566662</v>
      </c>
      <c r="I81">
        <f t="shared" si="19"/>
        <v>0.99139784432666145</v>
      </c>
      <c r="J81">
        <f t="shared" si="15"/>
        <v>0.98286968573555122</v>
      </c>
      <c r="K81">
        <f t="shared" si="16"/>
        <v>1.7764447215666621</v>
      </c>
    </row>
    <row r="82" spans="2:11" x14ac:dyDescent="0.25">
      <c r="B82">
        <v>75</v>
      </c>
      <c r="C82">
        <f t="shared" si="20"/>
        <v>0.25881904510252074</v>
      </c>
      <c r="D82">
        <f t="shared" si="13"/>
        <v>0.96592582628906831</v>
      </c>
      <c r="F82">
        <f t="shared" si="17"/>
        <v>0.22872927189622386</v>
      </c>
      <c r="G82">
        <f t="shared" si="18"/>
        <v>0.9656688558376586</v>
      </c>
      <c r="H82">
        <f t="shared" si="14"/>
        <v>76.674444720752774</v>
      </c>
      <c r="I82">
        <f t="shared" si="19"/>
        <v>0.99238773619840215</v>
      </c>
      <c r="J82">
        <f t="shared" si="15"/>
        <v>0.98483341895698939</v>
      </c>
      <c r="K82">
        <f t="shared" si="16"/>
        <v>1.6744447207527742</v>
      </c>
    </row>
    <row r="83" spans="2:11" x14ac:dyDescent="0.25">
      <c r="B83">
        <v>76</v>
      </c>
      <c r="C83">
        <f t="shared" si="20"/>
        <v>0.24192189559966767</v>
      </c>
      <c r="D83">
        <f t="shared" si="13"/>
        <v>0.97029572627599647</v>
      </c>
      <c r="F83">
        <f t="shared" si="17"/>
        <v>0.21379655045998525</v>
      </c>
      <c r="G83">
        <f t="shared" si="18"/>
        <v>0.97003759327655081</v>
      </c>
      <c r="H83">
        <f t="shared" si="14"/>
        <v>77.570708112157575</v>
      </c>
      <c r="I83">
        <f t="shared" si="19"/>
        <v>0.99331862831538198</v>
      </c>
      <c r="J83">
        <f t="shared" si="15"/>
        <v>0.98668189735835199</v>
      </c>
      <c r="K83">
        <f t="shared" si="16"/>
        <v>1.5707081121575754</v>
      </c>
    </row>
    <row r="84" spans="2:11" x14ac:dyDescent="0.25">
      <c r="B84">
        <v>77</v>
      </c>
      <c r="C84">
        <f t="shared" si="20"/>
        <v>0.22495105434386492</v>
      </c>
      <c r="D84">
        <f t="shared" si="13"/>
        <v>0.97437006478523525</v>
      </c>
      <c r="F84">
        <f t="shared" si="17"/>
        <v>0.1987987045233828</v>
      </c>
      <c r="G84">
        <f t="shared" si="18"/>
        <v>0.97411084786756585</v>
      </c>
      <c r="H84">
        <f t="shared" si="14"/>
        <v>78.465347030132037</v>
      </c>
      <c r="I84">
        <f t="shared" si="19"/>
        <v>0.99418955378410778</v>
      </c>
      <c r="J84">
        <f t="shared" si="15"/>
        <v>0.98841286885344326</v>
      </c>
      <c r="K84">
        <f t="shared" si="16"/>
        <v>1.4653470301320368</v>
      </c>
    </row>
    <row r="85" spans="2:11" x14ac:dyDescent="0.25">
      <c r="B85">
        <v>78</v>
      </c>
      <c r="C85">
        <f t="shared" si="20"/>
        <v>0.20791169081775945</v>
      </c>
      <c r="D85">
        <f t="shared" si="13"/>
        <v>0.97814760073380558</v>
      </c>
      <c r="F85">
        <f t="shared" si="17"/>
        <v>0.18374030257557647</v>
      </c>
      <c r="G85">
        <f t="shared" si="18"/>
        <v>0.97788737885789667</v>
      </c>
      <c r="H85">
        <f t="shared" si="14"/>
        <v>79.358474395920666</v>
      </c>
      <c r="I85">
        <f t="shared" si="19"/>
        <v>0.99499961031154782</v>
      </c>
      <c r="J85">
        <f t="shared" si="15"/>
        <v>0.99002422452013195</v>
      </c>
      <c r="K85">
        <f t="shared" si="16"/>
        <v>1.3584743959206662</v>
      </c>
    </row>
    <row r="86" spans="2:11" x14ac:dyDescent="0.25">
      <c r="B86">
        <v>79</v>
      </c>
      <c r="C86">
        <f t="shared" si="20"/>
        <v>0.19080899537654492</v>
      </c>
      <c r="D86">
        <f t="shared" si="13"/>
        <v>0.98162718344766398</v>
      </c>
      <c r="F86">
        <f t="shared" si="17"/>
        <v>0.16862593155167313</v>
      </c>
      <c r="G86">
        <f t="shared" si="18"/>
        <v>0.98136603587961968</v>
      </c>
      <c r="H86">
        <f t="shared" si="14"/>
        <v>80.250203849418099</v>
      </c>
      <c r="I86">
        <f t="shared" si="19"/>
        <v>0.99574796066562377</v>
      </c>
      <c r="J86">
        <f t="shared" si="15"/>
        <v>0.99151400116974853</v>
      </c>
      <c r="K86">
        <f t="shared" si="16"/>
        <v>1.2502038494180994</v>
      </c>
    </row>
    <row r="87" spans="2:11" x14ac:dyDescent="0.25">
      <c r="B87">
        <v>80</v>
      </c>
      <c r="C87">
        <f t="shared" si="20"/>
        <v>0.17364817766693041</v>
      </c>
      <c r="D87">
        <f t="shared" si="13"/>
        <v>0.98480775301220802</v>
      </c>
      <c r="F87">
        <f t="shared" si="17"/>
        <v>0.15346019543550307</v>
      </c>
      <c r="G87">
        <f t="shared" si="18"/>
        <v>0.98454575930010746</v>
      </c>
      <c r="H87">
        <f t="shared" si="14"/>
        <v>81.140649683563439</v>
      </c>
      <c r="I87">
        <f t="shared" si="19"/>
        <v>0.99643383309627132</v>
      </c>
      <c r="J87">
        <f t="shared" si="15"/>
        <v>0.99288038373892784</v>
      </c>
      <c r="K87">
        <f t="shared" si="16"/>
        <v>1.1406496835634385</v>
      </c>
    </row>
    <row r="88" spans="2:11" x14ac:dyDescent="0.25">
      <c r="B88">
        <v>81</v>
      </c>
      <c r="C88">
        <f t="shared" si="20"/>
        <v>0.15643446504023092</v>
      </c>
      <c r="D88">
        <f t="shared" si="13"/>
        <v>0.98768834059513777</v>
      </c>
      <c r="F88">
        <f t="shared" si="17"/>
        <v>0.13824771385720108</v>
      </c>
      <c r="G88">
        <f t="shared" si="18"/>
        <v>0.98742558054480356</v>
      </c>
      <c r="H88">
        <f t="shared" si="14"/>
        <v>82.029926781185523</v>
      </c>
      <c r="I88">
        <f t="shared" si="19"/>
        <v>0.99705652171829506</v>
      </c>
      <c r="J88">
        <f t="shared" si="15"/>
        <v>0.99412170750098494</v>
      </c>
      <c r="K88">
        <f t="shared" si="16"/>
        <v>1.0299267811855231</v>
      </c>
    </row>
    <row r="89" spans="2:11" x14ac:dyDescent="0.25">
      <c r="B89">
        <v>82</v>
      </c>
      <c r="C89">
        <f t="shared" si="20"/>
        <v>0.13917310096006547</v>
      </c>
      <c r="D89">
        <f t="shared" si="13"/>
        <v>0.99026806874157036</v>
      </c>
      <c r="F89">
        <f t="shared" si="17"/>
        <v>0.12299312068602247</v>
      </c>
      <c r="G89">
        <f t="shared" si="18"/>
        <v>0.99000462239225928</v>
      </c>
      <c r="H89">
        <f t="shared" si="14"/>
        <v>82.918150554106276</v>
      </c>
      <c r="I89">
        <f t="shared" si="19"/>
        <v>0.99761538685714268</v>
      </c>
      <c r="J89">
        <f t="shared" si="15"/>
        <v>0.99523646009412636</v>
      </c>
      <c r="K89">
        <f t="shared" si="16"/>
        <v>0.91815055410627622</v>
      </c>
    </row>
    <row r="90" spans="2:11" x14ac:dyDescent="0.25">
      <c r="B90">
        <v>83</v>
      </c>
      <c r="C90">
        <f t="shared" si="20"/>
        <v>0.12186934340514749</v>
      </c>
      <c r="D90">
        <f t="shared" si="13"/>
        <v>0.99254615164132198</v>
      </c>
      <c r="F90">
        <f t="shared" si="17"/>
        <v>0.10770106261882183</v>
      </c>
      <c r="G90">
        <f t="shared" si="18"/>
        <v>0.99228209924134414</v>
      </c>
      <c r="H90">
        <f t="shared" si="14"/>
        <v>83.805436884306815</v>
      </c>
      <c r="I90">
        <f t="shared" si="19"/>
        <v>0.99810985535863339</v>
      </c>
      <c r="J90">
        <f t="shared" si="15"/>
        <v>0.9962232833640321</v>
      </c>
      <c r="K90">
        <f t="shared" si="16"/>
        <v>0.8054368843068147</v>
      </c>
    </row>
    <row r="91" spans="2:11" x14ac:dyDescent="0.25">
      <c r="B91">
        <v>84</v>
      </c>
      <c r="C91">
        <f t="shared" si="20"/>
        <v>0.10452846326765346</v>
      </c>
      <c r="D91">
        <f t="shared" si="13"/>
        <v>0.99452189536827329</v>
      </c>
      <c r="F91">
        <f t="shared" si="17"/>
        <v>9.2376197764623857E-2</v>
      </c>
      <c r="G91">
        <f t="shared" si="18"/>
        <v>0.99425731735054768</v>
      </c>
      <c r="H91">
        <f t="shared" si="14"/>
        <v>84.691902066957553</v>
      </c>
      <c r="I91">
        <f t="shared" si="19"/>
        <v>0.99853942086357139</v>
      </c>
      <c r="J91">
        <f t="shared" si="15"/>
        <v>0.99708097501855653</v>
      </c>
      <c r="K91">
        <f t="shared" si="16"/>
        <v>0.69190206695755307</v>
      </c>
    </row>
    <row r="92" spans="2:11" x14ac:dyDescent="0.25">
      <c r="B92">
        <v>85</v>
      </c>
      <c r="C92">
        <f t="shared" si="20"/>
        <v>8.7155742747658138E-2</v>
      </c>
      <c r="D92">
        <f t="shared" si="13"/>
        <v>0.99619469809174555</v>
      </c>
      <c r="F92">
        <f t="shared" si="17"/>
        <v>7.7023194225718447E-2</v>
      </c>
      <c r="G92">
        <f t="shared" si="18"/>
        <v>0.9959296750492993</v>
      </c>
      <c r="H92">
        <f t="shared" si="14"/>
        <v>85.577662755110936</v>
      </c>
      <c r="I92">
        <f t="shared" si="19"/>
        <v>0.99890364404808119</v>
      </c>
      <c r="J92">
        <f t="shared" si="15"/>
        <v>0.99780849009253569</v>
      </c>
      <c r="K92">
        <f t="shared" si="16"/>
        <v>0.57766275511093568</v>
      </c>
    </row>
    <row r="93" spans="2:11" x14ac:dyDescent="0.25">
      <c r="B93">
        <v>86</v>
      </c>
      <c r="C93">
        <f t="shared" si="20"/>
        <v>6.9756473744125233E-2</v>
      </c>
      <c r="D93">
        <f t="shared" si="13"/>
        <v>0.9975640502598242</v>
      </c>
      <c r="F93">
        <f t="shared" si="17"/>
        <v>6.1646728675711457E-2</v>
      </c>
      <c r="G93">
        <f t="shared" si="18"/>
        <v>0.99729866292124336</v>
      </c>
      <c r="H93">
        <f t="shared" si="14"/>
        <v>86.462835905853339</v>
      </c>
      <c r="I93">
        <f t="shared" si="19"/>
        <v>0.99920215283040525</v>
      </c>
      <c r="J93">
        <f t="shared" si="15"/>
        <v>0.99840494222091658</v>
      </c>
      <c r="K93">
        <f t="shared" si="16"/>
        <v>0.46283590585333911</v>
      </c>
    </row>
    <row r="94" spans="2:11" x14ac:dyDescent="0.25">
      <c r="B94">
        <v>87</v>
      </c>
      <c r="C94">
        <f t="shared" si="20"/>
        <v>5.2335956242943966E-2</v>
      </c>
      <c r="D94">
        <f t="shared" si="13"/>
        <v>0.99862953475457383</v>
      </c>
      <c r="F94">
        <f t="shared" si="17"/>
        <v>4.6251484934964768E-2</v>
      </c>
      <c r="G94">
        <f t="shared" si="18"/>
        <v>0.99836386395941268</v>
      </c>
      <c r="H94">
        <f t="shared" si="14"/>
        <v>87.347538727710813</v>
      </c>
      <c r="I94">
        <f t="shared" si="19"/>
        <v>0.99943464254480285</v>
      </c>
      <c r="J94">
        <f t="shared" si="15"/>
        <v>0.99886960471865793</v>
      </c>
      <c r="K94">
        <f t="shared" si="16"/>
        <v>0.34753872771081262</v>
      </c>
    </row>
    <row r="95" spans="2:11" x14ac:dyDescent="0.25">
      <c r="B95">
        <v>88</v>
      </c>
      <c r="C95">
        <f t="shared" si="20"/>
        <v>3.489949670250108E-2</v>
      </c>
      <c r="D95">
        <f t="shared" si="13"/>
        <v>0.99939082701909576</v>
      </c>
      <c r="F95">
        <f t="shared" si="17"/>
        <v>3.0842152543858498E-2</v>
      </c>
      <c r="G95">
        <f t="shared" si="18"/>
        <v>0.99912495369325205</v>
      </c>
      <c r="H95">
        <f t="shared" si="14"/>
        <v>88.231888629101832</v>
      </c>
      <c r="I95">
        <f t="shared" si="19"/>
        <v>0.99960087608309023</v>
      </c>
      <c r="J95">
        <f t="shared" si="15"/>
        <v>0.99920191146608162</v>
      </c>
      <c r="K95">
        <f t="shared" si="16"/>
        <v>0.23188862910183161</v>
      </c>
    </row>
    <row r="96" spans="2:11" x14ac:dyDescent="0.25">
      <c r="B96">
        <v>89</v>
      </c>
      <c r="C96">
        <f t="shared" si="20"/>
        <v>1.7452406437283598E-2</v>
      </c>
      <c r="D96">
        <f t="shared" si="13"/>
        <v>0.99984769515639127</v>
      </c>
      <c r="F96">
        <f t="shared" si="17"/>
        <v>1.5423425334312731E-2</v>
      </c>
      <c r="G96">
        <f t="shared" si="18"/>
        <v>0.99958170028745574</v>
      </c>
      <c r="H96">
        <f t="shared" si="14"/>
        <v>89.116003167628847</v>
      </c>
      <c r="I96">
        <f t="shared" si="19"/>
        <v>0.99970068400426937</v>
      </c>
      <c r="J96">
        <f t="shared" si="15"/>
        <v>0.9994014575986041</v>
      </c>
      <c r="K96">
        <f t="shared" si="16"/>
        <v>0.11600316762884688</v>
      </c>
    </row>
    <row r="97" spans="2:11" x14ac:dyDescent="0.25">
      <c r="B97">
        <v>90</v>
      </c>
      <c r="C97">
        <f t="shared" si="20"/>
        <v>6.1257422745431001E-17</v>
      </c>
      <c r="D97">
        <f t="shared" si="13"/>
        <v>1</v>
      </c>
      <c r="F97">
        <f t="shared" si="17"/>
        <v>5.4135759975667853E-17</v>
      </c>
      <c r="G97">
        <f t="shared" si="18"/>
        <v>0.99973396461258635</v>
      </c>
      <c r="H97">
        <f t="shared" si="14"/>
        <v>90</v>
      </c>
      <c r="I97">
        <f t="shared" si="19"/>
        <v>0.99973396461258635</v>
      </c>
      <c r="J97">
        <f t="shared" si="15"/>
        <v>0.99946800000000002</v>
      </c>
      <c r="K97">
        <f t="shared" si="16"/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"/>
  <sheetViews>
    <sheetView workbookViewId="0">
      <selection activeCell="B1" sqref="B1"/>
    </sheetView>
  </sheetViews>
  <sheetFormatPr defaultRowHeight="15" x14ac:dyDescent="0.25"/>
  <cols>
    <col min="1" max="1" width="17.7109375" bestFit="1" customWidth="1"/>
    <col min="2" max="2" width="44.85546875" bestFit="1" customWidth="1"/>
  </cols>
  <sheetData>
    <row r="1" spans="1:2" x14ac:dyDescent="0.25">
      <c r="A1" t="s">
        <v>0</v>
      </c>
      <c r="B1" t="s">
        <v>14</v>
      </c>
    </row>
    <row r="2" spans="1:2" x14ac:dyDescent="0.25">
      <c r="A2">
        <v>0</v>
      </c>
      <c r="B2">
        <v>0.93371593432817301</v>
      </c>
    </row>
    <row r="3" spans="1:2" x14ac:dyDescent="0.25">
      <c r="A3">
        <v>1</v>
      </c>
      <c r="B3">
        <v>0.93368854398353396</v>
      </c>
    </row>
    <row r="4" spans="1:2" x14ac:dyDescent="0.25">
      <c r="A4">
        <v>2</v>
      </c>
      <c r="B4">
        <v>0.93360630266913402</v>
      </c>
    </row>
    <row r="5" spans="1:2" x14ac:dyDescent="0.25">
      <c r="A5">
        <v>3</v>
      </c>
      <c r="B5">
        <v>0.93346899924751103</v>
      </c>
    </row>
    <row r="6" spans="1:2" x14ac:dyDescent="0.25">
      <c r="A6">
        <v>4</v>
      </c>
      <c r="B6">
        <v>0.93327628083459002</v>
      </c>
    </row>
    <row r="7" spans="1:2" x14ac:dyDescent="0.25">
      <c r="A7">
        <v>5</v>
      </c>
      <c r="B7">
        <v>0.93302765131178</v>
      </c>
    </row>
    <row r="8" spans="1:2" x14ac:dyDescent="0.25">
      <c r="A8">
        <v>6</v>
      </c>
      <c r="B8">
        <v>0.93272246923192503</v>
      </c>
    </row>
    <row r="9" spans="1:2" x14ac:dyDescent="0.25">
      <c r="A9">
        <v>7</v>
      </c>
      <c r="B9">
        <v>0.93235994510814801</v>
      </c>
    </row>
    <row r="10" spans="1:2" x14ac:dyDescent="0.25">
      <c r="A10">
        <v>8</v>
      </c>
      <c r="B10">
        <v>0.93193913807131601</v>
      </c>
    </row>
    <row r="11" spans="1:2" x14ac:dyDescent="0.25">
      <c r="A11">
        <v>9</v>
      </c>
      <c r="B11">
        <v>0.93145895187862504</v>
      </c>
    </row>
    <row r="12" spans="1:2" x14ac:dyDescent="0.25">
      <c r="A12">
        <v>10</v>
      </c>
      <c r="B12">
        <v>0.93091813025243497</v>
      </c>
    </row>
    <row r="13" spans="1:2" x14ac:dyDescent="0.25">
      <c r="A13">
        <v>11</v>
      </c>
      <c r="B13">
        <v>0.93031525152505701</v>
      </c>
    </row>
    <row r="14" spans="1:2" x14ac:dyDescent="0.25">
      <c r="A14">
        <v>12</v>
      </c>
      <c r="B14">
        <v>0.92964872256167497</v>
      </c>
    </row>
    <row r="15" spans="1:2" x14ac:dyDescent="0.25">
      <c r="A15">
        <v>13</v>
      </c>
      <c r="B15">
        <v>0.92891677192996203</v>
      </c>
    </row>
    <row r="16" spans="1:2" x14ac:dyDescent="0.25">
      <c r="A16">
        <v>14</v>
      </c>
      <c r="B16">
        <v>0.92811744228122794</v>
      </c>
    </row>
    <row r="17" spans="1:2" x14ac:dyDescent="0.25">
      <c r="A17">
        <v>15</v>
      </c>
      <c r="B17">
        <v>0.92724858190413095</v>
      </c>
    </row>
    <row r="18" spans="1:2" x14ac:dyDescent="0.25">
      <c r="A18">
        <v>16</v>
      </c>
      <c r="B18">
        <v>0.92630783540800499</v>
      </c>
    </row>
    <row r="19" spans="1:2" x14ac:dyDescent="0.25">
      <c r="A19">
        <v>17</v>
      </c>
      <c r="B19">
        <v>0.92529263348885005</v>
      </c>
    </row>
    <row r="20" spans="1:2" x14ac:dyDescent="0.25">
      <c r="A20">
        <v>18</v>
      </c>
      <c r="B20">
        <v>0.92420018172687401</v>
      </c>
    </row>
    <row r="21" spans="1:2" x14ac:dyDescent="0.25">
      <c r="A21">
        <v>19</v>
      </c>
      <c r="B21">
        <v>0.92302744836024497</v>
      </c>
    </row>
    <row r="22" spans="1:2" x14ac:dyDescent="0.25">
      <c r="A22">
        <v>20</v>
      </c>
      <c r="B22">
        <v>0.92177115097541795</v>
      </c>
    </row>
    <row r="23" spans="1:2" x14ac:dyDescent="0.25">
      <c r="A23">
        <v>21</v>
      </c>
      <c r="B23">
        <v>0.92042774205007305</v>
      </c>
    </row>
    <row r="24" spans="1:2" x14ac:dyDescent="0.25">
      <c r="A24">
        <v>22</v>
      </c>
      <c r="B24">
        <v>0.91899339328035001</v>
      </c>
    </row>
    <row r="25" spans="1:2" x14ac:dyDescent="0.25">
      <c r="A25">
        <v>23</v>
      </c>
      <c r="B25">
        <v>0.91746397861976903</v>
      </c>
    </row>
    <row r="26" spans="1:2" x14ac:dyDescent="0.25">
      <c r="A26">
        <v>24</v>
      </c>
      <c r="B26">
        <v>0.91583505595305703</v>
      </c>
    </row>
    <row r="27" spans="1:2" x14ac:dyDescent="0.25">
      <c r="A27">
        <v>25</v>
      </c>
      <c r="B27">
        <v>0.91410184732407695</v>
      </c>
    </row>
    <row r="28" spans="1:2" x14ac:dyDescent="0.25">
      <c r="A28">
        <v>26</v>
      </c>
      <c r="B28">
        <v>0.91225921763338502</v>
      </c>
    </row>
    <row r="29" spans="1:2" x14ac:dyDescent="0.25">
      <c r="A29">
        <v>27</v>
      </c>
      <c r="B29">
        <v>0.91030165171759103</v>
      </c>
    </row>
    <row r="30" spans="1:2" x14ac:dyDescent="0.25">
      <c r="A30">
        <v>28</v>
      </c>
      <c r="B30">
        <v>0.90822322972004799</v>
      </c>
    </row>
    <row r="31" spans="1:2" x14ac:dyDescent="0.25">
      <c r="A31">
        <v>29</v>
      </c>
      <c r="B31">
        <v>0.90601760066036596</v>
      </c>
    </row>
    <row r="32" spans="1:2" x14ac:dyDescent="0.25">
      <c r="A32">
        <v>30</v>
      </c>
      <c r="B32">
        <v>0.90367795410934604</v>
      </c>
    </row>
    <row r="33" spans="1:2" x14ac:dyDescent="0.25">
      <c r="A33">
        <v>31</v>
      </c>
      <c r="B33">
        <v>0.90119698987615604</v>
      </c>
    </row>
    <row r="34" spans="1:2" x14ac:dyDescent="0.25">
      <c r="A34">
        <v>32</v>
      </c>
      <c r="B34">
        <v>0.89856688561660303</v>
      </c>
    </row>
    <row r="35" spans="1:2" x14ac:dyDescent="0.25">
      <c r="A35">
        <v>33</v>
      </c>
      <c r="B35">
        <v>0.89577926227521598</v>
      </c>
    </row>
    <row r="36" spans="1:2" x14ac:dyDescent="0.25">
      <c r="A36">
        <v>34</v>
      </c>
      <c r="B36">
        <v>0.89282514728038997</v>
      </c>
    </row>
    <row r="37" spans="1:2" x14ac:dyDescent="0.25">
      <c r="A37">
        <v>35</v>
      </c>
      <c r="B37">
        <v>0.88969493542141098</v>
      </c>
    </row>
    <row r="38" spans="1:2" x14ac:dyDescent="0.25">
      <c r="A38">
        <v>36</v>
      </c>
      <c r="B38">
        <v>0.88637834734960597</v>
      </c>
    </row>
    <row r="39" spans="1:2" x14ac:dyDescent="0.25">
      <c r="A39">
        <v>37</v>
      </c>
      <c r="B39">
        <v>0.88286438566388703</v>
      </c>
    </row>
    <row r="40" spans="1:2" x14ac:dyDescent="0.25">
      <c r="A40">
        <v>38</v>
      </c>
      <c r="B40">
        <v>0.87914128856471896</v>
      </c>
    </row>
    <row r="41" spans="1:2" x14ac:dyDescent="0.25">
      <c r="A41">
        <v>39</v>
      </c>
      <c r="B41">
        <v>0.87519648109100101</v>
      </c>
    </row>
    <row r="42" spans="1:2" x14ac:dyDescent="0.25">
      <c r="A42">
        <v>40</v>
      </c>
      <c r="B42">
        <v>0.871016523993142</v>
      </c>
    </row>
    <row r="43" spans="1:2" x14ac:dyDescent="0.25">
      <c r="A43">
        <v>41</v>
      </c>
      <c r="B43">
        <v>0.86658706034412503</v>
      </c>
    </row>
    <row r="44" spans="1:2" x14ac:dyDescent="0.25">
      <c r="A44">
        <v>42</v>
      </c>
      <c r="B44">
        <v>0.86189276005071302</v>
      </c>
    </row>
    <row r="45" spans="1:2" x14ac:dyDescent="0.25">
      <c r="A45">
        <v>43</v>
      </c>
      <c r="B45">
        <v>0.85691726250121603</v>
      </c>
    </row>
    <row r="46" spans="1:2" x14ac:dyDescent="0.25">
      <c r="A46">
        <v>44</v>
      </c>
      <c r="B46">
        <v>0.85164311767719103</v>
      </c>
    </row>
    <row r="47" spans="1:2" x14ac:dyDescent="0.25">
      <c r="A47">
        <v>45</v>
      </c>
      <c r="B47">
        <v>0.84605172616700597</v>
      </c>
    </row>
    <row r="48" spans="1:2" x14ac:dyDescent="0.25">
      <c r="A48">
        <v>46</v>
      </c>
      <c r="B48">
        <v>0.84012327865299097</v>
      </c>
    </row>
    <row r="49" spans="1:2" x14ac:dyDescent="0.25">
      <c r="A49">
        <v>47</v>
      </c>
      <c r="B49">
        <v>0.83383669560503404</v>
      </c>
    </row>
    <row r="50" spans="1:2" x14ac:dyDescent="0.25">
      <c r="A50">
        <v>48</v>
      </c>
      <c r="B50">
        <v>0.82716956810661402</v>
      </c>
    </row>
    <row r="51" spans="1:2" x14ac:dyDescent="0.25">
      <c r="A51">
        <v>49</v>
      </c>
      <c r="B51">
        <v>0.82009810097000302</v>
      </c>
    </row>
    <row r="52" spans="1:2" x14ac:dyDescent="0.25">
      <c r="A52">
        <v>50</v>
      </c>
      <c r="B52">
        <v>0.81259705957190298</v>
      </c>
    </row>
    <row r="53" spans="1:2" x14ac:dyDescent="0.25">
      <c r="A53">
        <v>51</v>
      </c>
      <c r="B53">
        <v>0.804639722166271</v>
      </c>
    </row>
    <row r="54" spans="1:2" x14ac:dyDescent="0.25">
      <c r="A54">
        <v>52</v>
      </c>
      <c r="B54">
        <v>0.79619783981582104</v>
      </c>
    </row>
    <row r="55" spans="1:2" x14ac:dyDescent="0.25">
      <c r="A55">
        <v>53</v>
      </c>
      <c r="B55">
        <v>0.78724160653685904</v>
      </c>
    </row>
    <row r="56" spans="1:2" x14ac:dyDescent="0.25">
      <c r="A56">
        <v>54</v>
      </c>
      <c r="B56">
        <v>0.77773964278428198</v>
      </c>
    </row>
    <row r="57" spans="1:2" x14ac:dyDescent="0.25">
      <c r="A57">
        <v>55</v>
      </c>
      <c r="B57">
        <v>0.767658996026508</v>
      </c>
    </row>
    <row r="58" spans="1:2" x14ac:dyDescent="0.25">
      <c r="A58">
        <v>56</v>
      </c>
      <c r="B58">
        <v>0.75696516288712501</v>
      </c>
    </row>
    <row r="59" spans="1:2" x14ac:dyDescent="0.25">
      <c r="A59">
        <v>57</v>
      </c>
      <c r="B59">
        <v>0.74562213817571699</v>
      </c>
    </row>
    <row r="60" spans="1:2" x14ac:dyDescent="0.25">
      <c r="A60">
        <v>58</v>
      </c>
      <c r="B60">
        <v>0.73359249711110497</v>
      </c>
    </row>
    <row r="61" spans="1:2" x14ac:dyDescent="0.25">
      <c r="A61">
        <v>59</v>
      </c>
      <c r="B61">
        <v>0.72083751817376296</v>
      </c>
    </row>
    <row r="62" spans="1:2" x14ac:dyDescent="0.25">
      <c r="A62">
        <v>60</v>
      </c>
      <c r="B62">
        <v>0.70731735533015205</v>
      </c>
    </row>
    <row r="63" spans="1:2" x14ac:dyDescent="0.25">
      <c r="A63">
        <v>61</v>
      </c>
      <c r="B63">
        <v>0.692991269870876</v>
      </c>
    </row>
    <row r="64" spans="1:2" x14ac:dyDescent="0.25">
      <c r="A64">
        <v>62</v>
      </c>
      <c r="B64">
        <v>0.67781793381956101</v>
      </c>
    </row>
    <row r="65" spans="1:2" x14ac:dyDescent="0.25">
      <c r="A65">
        <v>63</v>
      </c>
      <c r="B65">
        <v>0.66175581882368895</v>
      </c>
    </row>
    <row r="66" spans="1:2" x14ac:dyDescent="0.25">
      <c r="A66">
        <v>64</v>
      </c>
      <c r="B66">
        <v>0.64476368665692496</v>
      </c>
    </row>
    <row r="67" spans="1:2" x14ac:dyDescent="0.25">
      <c r="A67">
        <v>65</v>
      </c>
      <c r="B67">
        <v>0.626801199969798</v>
      </c>
    </row>
    <row r="68" spans="1:2" x14ac:dyDescent="0.25">
      <c r="A68">
        <v>66</v>
      </c>
      <c r="B68">
        <v>0.607829674747001</v>
      </c>
    </row>
    <row r="69" spans="1:2" x14ac:dyDescent="0.25">
      <c r="A69">
        <v>67</v>
      </c>
      <c r="B69">
        <v>0.58781299908913898</v>
      </c>
    </row>
    <row r="70" spans="1:2" x14ac:dyDescent="0.25">
      <c r="A70">
        <v>68</v>
      </c>
      <c r="B70">
        <v>0.56671874645690601</v>
      </c>
    </row>
    <row r="71" spans="1:2" x14ac:dyDescent="0.25">
      <c r="A71">
        <v>69</v>
      </c>
      <c r="B71">
        <v>0.54451951541565702</v>
      </c>
    </row>
    <row r="72" spans="1:2" x14ac:dyDescent="0.25">
      <c r="A72">
        <v>70</v>
      </c>
      <c r="B72">
        <v>0.52119453221285605</v>
      </c>
    </row>
    <row r="73" spans="1:2" x14ac:dyDescent="0.25">
      <c r="A73">
        <v>71</v>
      </c>
      <c r="B73">
        <v>0.49673155721793</v>
      </c>
    </row>
    <row r="74" spans="1:2" x14ac:dyDescent="0.25">
      <c r="A74">
        <v>72</v>
      </c>
      <c r="B74">
        <v>0.471129141352507</v>
      </c>
    </row>
    <row r="75" spans="1:2" x14ac:dyDescent="0.25">
      <c r="A75">
        <v>73</v>
      </c>
      <c r="B75">
        <v>0.44439928412505197</v>
      </c>
    </row>
    <row r="76" spans="1:2" x14ac:dyDescent="0.25">
      <c r="A76">
        <v>74</v>
      </c>
      <c r="B76">
        <v>0.41657055072610599</v>
      </c>
    </row>
    <row r="77" spans="1:2" x14ac:dyDescent="0.25">
      <c r="A77">
        <v>75</v>
      </c>
      <c r="B77">
        <v>0.387691711782155</v>
      </c>
    </row>
    <row r="78" spans="1:2" x14ac:dyDescent="0.25">
      <c r="A78">
        <v>76</v>
      </c>
      <c r="B78">
        <v>0.35783597571240899</v>
      </c>
    </row>
    <row r="79" spans="1:2" x14ac:dyDescent="0.25">
      <c r="A79">
        <v>77</v>
      </c>
      <c r="B79">
        <v>0.32710589002516199</v>
      </c>
    </row>
    <row r="80" spans="1:2" x14ac:dyDescent="0.25">
      <c r="A80">
        <v>78</v>
      </c>
      <c r="B80">
        <v>0.29563899405406402</v>
      </c>
    </row>
    <row r="81" spans="1:2" x14ac:dyDescent="0.25">
      <c r="A81">
        <v>79</v>
      </c>
      <c r="B81">
        <v>0.26361431105847399</v>
      </c>
    </row>
    <row r="82" spans="1:2" x14ac:dyDescent="0.25">
      <c r="A82">
        <v>80</v>
      </c>
      <c r="B82">
        <v>0.23125977125045799</v>
      </c>
    </row>
    <row r="83" spans="1:2" x14ac:dyDescent="0.25">
      <c r="A83">
        <v>81</v>
      </c>
      <c r="B83">
        <v>0.19886065678446199</v>
      </c>
    </row>
    <row r="84" spans="1:2" x14ac:dyDescent="0.25">
      <c r="A84">
        <v>82</v>
      </c>
      <c r="B84">
        <v>0.16676914899822601</v>
      </c>
    </row>
    <row r="85" spans="1:2" x14ac:dyDescent="0.25">
      <c r="A85">
        <v>83</v>
      </c>
      <c r="B85">
        <v>0.135415019868529</v>
      </c>
    </row>
    <row r="86" spans="1:2" x14ac:dyDescent="0.25">
      <c r="A86">
        <v>84</v>
      </c>
      <c r="B86">
        <v>0.105317386883964</v>
      </c>
    </row>
    <row r="87" spans="1:2" x14ac:dyDescent="0.25">
      <c r="A87">
        <v>85</v>
      </c>
      <c r="B87">
        <v>7.7097023812329399E-2</v>
      </c>
    </row>
    <row r="88" spans="1:2" x14ac:dyDescent="0.25">
      <c r="A88">
        <v>86</v>
      </c>
      <c r="B88">
        <v>5.1486931228428602E-2</v>
      </c>
    </row>
    <row r="89" spans="1:2" x14ac:dyDescent="0.25">
      <c r="A89">
        <v>87</v>
      </c>
      <c r="B89">
        <v>2.9328572636478902E-2</v>
      </c>
    </row>
    <row r="90" spans="1:2" x14ac:dyDescent="0.25">
      <c r="A90">
        <v>88</v>
      </c>
      <c r="B90">
        <v>1.1428708656606E-2</v>
      </c>
    </row>
    <row r="91" spans="1:2" x14ac:dyDescent="0.25">
      <c r="A91">
        <v>89</v>
      </c>
      <c r="B91" t="s">
        <v>16</v>
      </c>
    </row>
    <row r="92" spans="1:2" x14ac:dyDescent="0.25">
      <c r="A92">
        <v>90</v>
      </c>
      <c r="B92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"/>
  <sheetViews>
    <sheetView workbookViewId="0"/>
  </sheetViews>
  <sheetFormatPr defaultRowHeight="15" x14ac:dyDescent="0.25"/>
  <cols>
    <col min="1" max="1" width="26.5703125" bestFit="1" customWidth="1"/>
    <col min="2" max="2" width="44.85546875" bestFit="1" customWidth="1"/>
  </cols>
  <sheetData>
    <row r="1" spans="1:2" x14ac:dyDescent="0.25">
      <c r="A1" t="s">
        <v>17</v>
      </c>
      <c r="B1" t="s">
        <v>15</v>
      </c>
    </row>
    <row r="2" spans="1:2" x14ac:dyDescent="0.25">
      <c r="A2">
        <v>0</v>
      </c>
      <c r="B2">
        <v>0.93371593432817301</v>
      </c>
    </row>
    <row r="3" spans="1:2" x14ac:dyDescent="0.25">
      <c r="A3">
        <v>1</v>
      </c>
      <c r="B3">
        <v>0.93374331971927305</v>
      </c>
    </row>
    <row r="4" spans="1:2" x14ac:dyDescent="0.25">
      <c r="A4">
        <v>2</v>
      </c>
      <c r="B4">
        <v>0.933825486671919</v>
      </c>
    </row>
    <row r="5" spans="1:2" x14ac:dyDescent="0.25">
      <c r="A5">
        <v>3</v>
      </c>
      <c r="B5">
        <v>0.93396246737962596</v>
      </c>
    </row>
    <row r="6" spans="1:2" x14ac:dyDescent="0.25">
      <c r="A6">
        <v>4</v>
      </c>
      <c r="B6">
        <v>0.93415431501447999</v>
      </c>
    </row>
    <row r="7" spans="1:2" x14ac:dyDescent="0.25">
      <c r="A7">
        <v>5</v>
      </c>
      <c r="B7">
        <v>0.93440110299424695</v>
      </c>
    </row>
    <row r="8" spans="1:2" x14ac:dyDescent="0.25">
      <c r="A8">
        <v>6</v>
      </c>
      <c r="B8">
        <v>0.93470292394182797</v>
      </c>
    </row>
    <row r="9" spans="1:2" x14ac:dyDescent="0.25">
      <c r="A9">
        <v>7</v>
      </c>
      <c r="B9">
        <v>0.93505988832227005</v>
      </c>
    </row>
    <row r="10" spans="1:2" x14ac:dyDescent="0.25">
      <c r="A10">
        <v>8</v>
      </c>
      <c r="B10">
        <v>0.93547212273806901</v>
      </c>
    </row>
    <row r="11" spans="1:2" x14ac:dyDescent="0.25">
      <c r="A11">
        <v>9</v>
      </c>
      <c r="B11">
        <v>0.93593976785865296</v>
      </c>
    </row>
    <row r="12" spans="1:2" x14ac:dyDescent="0.25">
      <c r="A12">
        <v>10</v>
      </c>
      <c r="B12">
        <v>0.93646297595482697</v>
      </c>
    </row>
    <row r="13" spans="1:2" x14ac:dyDescent="0.25">
      <c r="A13">
        <v>11</v>
      </c>
      <c r="B13">
        <v>0.93704190800349196</v>
      </c>
    </row>
    <row r="14" spans="1:2" x14ac:dyDescent="0.25">
      <c r="A14">
        <v>12</v>
      </c>
      <c r="B14">
        <v>0.937676730321929</v>
      </c>
    </row>
    <row r="15" spans="1:2" x14ac:dyDescent="0.25">
      <c r="A15">
        <v>13</v>
      </c>
      <c r="B15">
        <v>0.93836761068449304</v>
      </c>
    </row>
    <row r="16" spans="1:2" x14ac:dyDescent="0.25">
      <c r="A16">
        <v>14</v>
      </c>
      <c r="B16">
        <v>0.93911471386739498</v>
      </c>
    </row>
    <row r="17" spans="1:2" x14ac:dyDescent="0.25">
      <c r="A17">
        <v>15</v>
      </c>
      <c r="B17">
        <v>0.939918196559415</v>
      </c>
    </row>
    <row r="18" spans="1:2" x14ac:dyDescent="0.25">
      <c r="A18">
        <v>16</v>
      </c>
      <c r="B18">
        <v>0.94077820156771097</v>
      </c>
    </row>
    <row r="19" spans="1:2" x14ac:dyDescent="0.25">
      <c r="A19">
        <v>17</v>
      </c>
      <c r="B19">
        <v>0.94169485123823504</v>
      </c>
    </row>
    <row r="20" spans="1:2" x14ac:dyDescent="0.25">
      <c r="A20">
        <v>18</v>
      </c>
      <c r="B20">
        <v>0.94266823999957905</v>
      </c>
    </row>
    <row r="21" spans="1:2" x14ac:dyDescent="0.25">
      <c r="A21">
        <v>19</v>
      </c>
      <c r="B21">
        <v>0.94369842592713105</v>
      </c>
    </row>
    <row r="22" spans="1:2" x14ac:dyDescent="0.25">
      <c r="A22">
        <v>20</v>
      </c>
      <c r="B22">
        <v>0.944785421211078</v>
      </c>
    </row>
    <row r="23" spans="1:2" x14ac:dyDescent="0.25">
      <c r="A23">
        <v>21</v>
      </c>
      <c r="B23">
        <v>0.94592918139691495</v>
      </c>
    </row>
    <row r="24" spans="1:2" x14ac:dyDescent="0.25">
      <c r="A24">
        <v>22</v>
      </c>
      <c r="B24">
        <v>0.94712959325042401</v>
      </c>
    </row>
    <row r="25" spans="1:2" x14ac:dyDescent="0.25">
      <c r="A25">
        <v>23</v>
      </c>
      <c r="B25">
        <v>0.94838646108041003</v>
      </c>
    </row>
    <row r="26" spans="1:2" x14ac:dyDescent="0.25">
      <c r="A26">
        <v>24</v>
      </c>
      <c r="B26">
        <v>0.94969949133151998</v>
      </c>
    </row>
    <row r="27" spans="1:2" x14ac:dyDescent="0.25">
      <c r="A27">
        <v>25</v>
      </c>
      <c r="B27">
        <v>0.95106827523599502</v>
      </c>
    </row>
    <row r="28" spans="1:2" x14ac:dyDescent="0.25">
      <c r="A28">
        <v>26</v>
      </c>
      <c r="B28">
        <v>0.95249226928682296</v>
      </c>
    </row>
    <row r="29" spans="1:2" x14ac:dyDescent="0.25">
      <c r="A29">
        <v>27</v>
      </c>
      <c r="B29">
        <v>0.953970773265156</v>
      </c>
    </row>
    <row r="30" spans="1:2" x14ac:dyDescent="0.25">
      <c r="A30">
        <v>28</v>
      </c>
      <c r="B30">
        <v>0.95550290552166905</v>
      </c>
    </row>
    <row r="31" spans="1:2" x14ac:dyDescent="0.25">
      <c r="A31">
        <v>29</v>
      </c>
      <c r="B31">
        <v>0.95708757517419296</v>
      </c>
    </row>
    <row r="32" spans="1:2" x14ac:dyDescent="0.25">
      <c r="A32">
        <v>30</v>
      </c>
      <c r="B32">
        <v>0.95872345084215604</v>
      </c>
    </row>
    <row r="33" spans="1:2" x14ac:dyDescent="0.25">
      <c r="A33">
        <v>31</v>
      </c>
      <c r="B33">
        <v>0.96040892549133206</v>
      </c>
    </row>
    <row r="34" spans="1:2" x14ac:dyDescent="0.25">
      <c r="A34">
        <v>32</v>
      </c>
      <c r="B34">
        <v>0.96214207690976195</v>
      </c>
    </row>
    <row r="35" spans="1:2" x14ac:dyDescent="0.25">
      <c r="A35">
        <v>33</v>
      </c>
      <c r="B35">
        <v>0.96392062327658401</v>
      </c>
    </row>
    <row r="36" spans="1:2" x14ac:dyDescent="0.25">
      <c r="A36">
        <v>34</v>
      </c>
      <c r="B36">
        <v>0.96574187321932004</v>
      </c>
    </row>
    <row r="37" spans="1:2" x14ac:dyDescent="0.25">
      <c r="A37">
        <v>35</v>
      </c>
      <c r="B37">
        <v>0.96760266968105701</v>
      </c>
    </row>
    <row r="38" spans="1:2" x14ac:dyDescent="0.25">
      <c r="A38">
        <v>36</v>
      </c>
      <c r="B38">
        <v>0.96949932683601703</v>
      </c>
    </row>
    <row r="39" spans="1:2" x14ac:dyDescent="0.25">
      <c r="A39">
        <v>37</v>
      </c>
      <c r="B39">
        <v>0.97142755919934598</v>
      </c>
    </row>
    <row r="40" spans="1:2" x14ac:dyDescent="0.25">
      <c r="A40">
        <v>38</v>
      </c>
      <c r="B40">
        <v>0.97338240197363302</v>
      </c>
    </row>
    <row r="41" spans="1:2" x14ac:dyDescent="0.25">
      <c r="A41">
        <v>39</v>
      </c>
      <c r="B41">
        <v>0.97535812155944202</v>
      </c>
    </row>
    <row r="42" spans="1:2" x14ac:dyDescent="0.25">
      <c r="A42">
        <v>40</v>
      </c>
      <c r="B42">
        <v>0.97734811502921803</v>
      </c>
    </row>
    <row r="43" spans="1:2" x14ac:dyDescent="0.25">
      <c r="A43">
        <v>41</v>
      </c>
      <c r="B43">
        <v>0.97934479722185597</v>
      </c>
    </row>
    <row r="44" spans="1:2" x14ac:dyDescent="0.25">
      <c r="A44">
        <v>42</v>
      </c>
      <c r="B44">
        <v>0.98133947395832399</v>
      </c>
    </row>
    <row r="45" spans="1:2" x14ac:dyDescent="0.25">
      <c r="A45">
        <v>43</v>
      </c>
      <c r="B45">
        <v>0.98332219970560897</v>
      </c>
    </row>
    <row r="46" spans="1:2" x14ac:dyDescent="0.25">
      <c r="A46">
        <v>44</v>
      </c>
      <c r="B46">
        <v>0.98528161782642298</v>
      </c>
    </row>
    <row r="47" spans="1:2" x14ac:dyDescent="0.25">
      <c r="A47">
        <v>45</v>
      </c>
      <c r="B47">
        <v>0.98720478134464495</v>
      </c>
    </row>
    <row r="48" spans="1:2" x14ac:dyDescent="0.25">
      <c r="A48">
        <v>46</v>
      </c>
      <c r="B48">
        <v>0.98907695193147105</v>
      </c>
    </row>
    <row r="49" spans="1:2" x14ac:dyDescent="0.25">
      <c r="A49">
        <v>47</v>
      </c>
      <c r="B49">
        <v>0.99088137457481096</v>
      </c>
    </row>
    <row r="50" spans="1:2" x14ac:dyDescent="0.25">
      <c r="A50">
        <v>48</v>
      </c>
      <c r="B50">
        <v>0.99259902513595</v>
      </c>
    </row>
    <row r="51" spans="1:2" x14ac:dyDescent="0.25">
      <c r="A51">
        <v>49</v>
      </c>
      <c r="B51">
        <v>0.99420832772522805</v>
      </c>
    </row>
    <row r="52" spans="1:2" x14ac:dyDescent="0.25">
      <c r="A52">
        <v>50</v>
      </c>
      <c r="B52">
        <v>0.99568483854637901</v>
      </c>
    </row>
    <row r="53" spans="1:2" x14ac:dyDescent="0.25">
      <c r="A53">
        <v>51</v>
      </c>
      <c r="B53">
        <v>0.99700089257355595</v>
      </c>
    </row>
    <row r="54" spans="1:2" x14ac:dyDescent="0.25">
      <c r="A54">
        <v>52</v>
      </c>
      <c r="B54">
        <v>0.99812520914497904</v>
      </c>
    </row>
    <row r="55" spans="1:2" x14ac:dyDescent="0.25">
      <c r="A55">
        <v>53</v>
      </c>
      <c r="B55">
        <v>0.999022452296083</v>
      </c>
    </row>
    <row r="56" spans="1:2" x14ac:dyDescent="0.25">
      <c r="A56">
        <v>54</v>
      </c>
      <c r="B56">
        <v>0.99965274143161098</v>
      </c>
    </row>
    <row r="57" spans="1:2" x14ac:dyDescent="0.25">
      <c r="A57">
        <v>55</v>
      </c>
      <c r="B57">
        <v>0.99997110777656095</v>
      </c>
    </row>
    <row r="58" spans="1:2" x14ac:dyDescent="0.25">
      <c r="A58">
        <v>56</v>
      </c>
      <c r="B58">
        <v>0.99992689198597495</v>
      </c>
    </row>
    <row r="59" spans="1:2" x14ac:dyDescent="0.25">
      <c r="A59">
        <v>57</v>
      </c>
      <c r="B59">
        <v>0.99946307838237602</v>
      </c>
    </row>
    <row r="60" spans="1:2" x14ac:dyDescent="0.25">
      <c r="A60">
        <v>58</v>
      </c>
      <c r="B60">
        <v>0.99851556159339805</v>
      </c>
    </row>
    <row r="61" spans="1:2" x14ac:dyDescent="0.25">
      <c r="A61">
        <v>59</v>
      </c>
      <c r="B61">
        <v>0.99701234196998301</v>
      </c>
    </row>
    <row r="62" spans="1:2" x14ac:dyDescent="0.25">
      <c r="A62">
        <v>60</v>
      </c>
      <c r="B62">
        <v>0.99487264719755697</v>
      </c>
    </row>
    <row r="63" spans="1:2" x14ac:dyDescent="0.25">
      <c r="A63">
        <v>61</v>
      </c>
      <c r="B63">
        <v>0.99200597912903998</v>
      </c>
    </row>
    <row r="64" spans="1:2" x14ac:dyDescent="0.25">
      <c r="A64">
        <v>62</v>
      </c>
      <c r="B64">
        <v>0.98831108728387596</v>
      </c>
    </row>
    <row r="65" spans="1:2" x14ac:dyDescent="0.25">
      <c r="A65">
        <v>63</v>
      </c>
      <c r="B65">
        <v>0.98367487395748598</v>
      </c>
    </row>
    <row r="66" spans="1:2" x14ac:dyDescent="0.25">
      <c r="A66">
        <v>64</v>
      </c>
      <c r="B66">
        <v>0.97797124085201104</v>
      </c>
    </row>
    <row r="67" spans="1:2" x14ac:dyDescent="0.25">
      <c r="A67">
        <v>65</v>
      </c>
      <c r="B67">
        <v>0.97105989408039195</v>
      </c>
    </row>
    <row r="68" spans="1:2" x14ac:dyDescent="0.25">
      <c r="A68">
        <v>66</v>
      </c>
      <c r="B68">
        <v>0.96278513398963395</v>
      </c>
    </row>
    <row r="69" spans="1:2" x14ac:dyDescent="0.25">
      <c r="A69">
        <v>67</v>
      </c>
      <c r="B69">
        <v>0.952974669400248</v>
      </c>
    </row>
    <row r="70" spans="1:2" x14ac:dyDescent="0.25">
      <c r="A70">
        <v>68</v>
      </c>
      <c r="B70">
        <v>0.94143851377560595</v>
      </c>
    </row>
    <row r="71" spans="1:2" x14ac:dyDescent="0.25">
      <c r="A71">
        <v>69</v>
      </c>
      <c r="B71">
        <v>0.92796804513340303</v>
      </c>
    </row>
    <row r="72" spans="1:2" x14ac:dyDescent="0.25">
      <c r="A72">
        <v>70</v>
      </c>
      <c r="B72">
        <v>0.91233534435635699</v>
      </c>
    </row>
    <row r="73" spans="1:2" x14ac:dyDescent="0.25">
      <c r="A73">
        <v>71</v>
      </c>
      <c r="B73">
        <v>0.89429297085628701</v>
      </c>
    </row>
    <row r="74" spans="1:2" x14ac:dyDescent="0.25">
      <c r="A74">
        <v>72</v>
      </c>
      <c r="B74">
        <v>0.87357439420219996</v>
      </c>
    </row>
    <row r="75" spans="1:2" x14ac:dyDescent="0.25">
      <c r="A75">
        <v>73</v>
      </c>
      <c r="B75">
        <v>0.849895380606145</v>
      </c>
    </row>
    <row r="76" spans="1:2" x14ac:dyDescent="0.25">
      <c r="A76">
        <v>74</v>
      </c>
      <c r="B76">
        <v>0.82295674118658102</v>
      </c>
    </row>
    <row r="77" spans="1:2" x14ac:dyDescent="0.25">
      <c r="A77">
        <v>75</v>
      </c>
      <c r="B77">
        <v>0.79244899433444504</v>
      </c>
    </row>
    <row r="78" spans="1:2" x14ac:dyDescent="0.25">
      <c r="A78">
        <v>76</v>
      </c>
      <c r="B78">
        <v>0.75805969036905196</v>
      </c>
    </row>
    <row r="79" spans="1:2" x14ac:dyDescent="0.25">
      <c r="A79">
        <v>77</v>
      </c>
      <c r="B79">
        <v>0.71948441075834502</v>
      </c>
    </row>
    <row r="80" spans="1:2" x14ac:dyDescent="0.25">
      <c r="A80">
        <v>78</v>
      </c>
      <c r="B80">
        <v>0.67644281063378597</v>
      </c>
    </row>
    <row r="81" spans="1:2" x14ac:dyDescent="0.25">
      <c r="A81">
        <v>79</v>
      </c>
      <c r="B81">
        <v>0.628701554844457</v>
      </c>
    </row>
    <row r="82" spans="1:2" x14ac:dyDescent="0.25">
      <c r="A82">
        <v>80</v>
      </c>
      <c r="B82">
        <v>0.57610664815242696</v>
      </c>
    </row>
    <row r="83" spans="1:2" x14ac:dyDescent="0.25">
      <c r="A83">
        <v>81</v>
      </c>
      <c r="B83">
        <v>0.51862853630849504</v>
      </c>
    </row>
    <row r="84" spans="1:2" x14ac:dyDescent="0.25">
      <c r="A84">
        <v>82</v>
      </c>
      <c r="B84">
        <v>0.456424524668882</v>
      </c>
    </row>
    <row r="85" spans="1:2" x14ac:dyDescent="0.25">
      <c r="A85">
        <v>83</v>
      </c>
      <c r="B85">
        <v>0.38992458290433102</v>
      </c>
    </row>
    <row r="86" spans="1:2" x14ac:dyDescent="0.25">
      <c r="A86">
        <v>84</v>
      </c>
      <c r="B86">
        <v>0.31994842388753902</v>
      </c>
    </row>
    <row r="87" spans="1:2" x14ac:dyDescent="0.25">
      <c r="A87">
        <v>85</v>
      </c>
      <c r="B87">
        <v>0.247863198355735</v>
      </c>
    </row>
    <row r="88" spans="1:2" x14ac:dyDescent="0.25">
      <c r="A88">
        <v>86</v>
      </c>
      <c r="B88">
        <v>0.17578813492663001</v>
      </c>
    </row>
    <row r="89" spans="1:2" x14ac:dyDescent="0.25">
      <c r="A89">
        <v>87</v>
      </c>
      <c r="B89">
        <v>0.10681522794531199</v>
      </c>
    </row>
    <row r="90" spans="1:2" x14ac:dyDescent="0.25">
      <c r="A90">
        <v>88</v>
      </c>
      <c r="B90">
        <v>4.47472244414941E-2</v>
      </c>
    </row>
    <row r="91" spans="1:2" x14ac:dyDescent="0.25">
      <c r="A91">
        <v>89</v>
      </c>
      <c r="B91" t="s">
        <v>12</v>
      </c>
    </row>
    <row r="92" spans="1:2" x14ac:dyDescent="0.25">
      <c r="A92">
        <v>90</v>
      </c>
      <c r="B9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Fresnel S</vt:lpstr>
      <vt:lpstr>Fresnel P</vt:lpstr>
    </vt:vector>
  </TitlesOfParts>
  <Company>Durham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qrqk85</dc:creator>
  <cp:lastModifiedBy>qrqk85</cp:lastModifiedBy>
  <cp:lastPrinted>2019-02-04T14:45:07Z</cp:lastPrinted>
  <dcterms:created xsi:type="dcterms:W3CDTF">2019-02-01T16:37:11Z</dcterms:created>
  <dcterms:modified xsi:type="dcterms:W3CDTF">2019-03-26T13:33:39Z</dcterms:modified>
</cp:coreProperties>
</file>